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alcaldiabogota-my.sharepoint.com/personal/lmbarbosa_alcaldiabogota_gov_co/Documents/2026/TERPEL NUEVO/CTO_499/PAGO 16/"/>
    </mc:Choice>
  </mc:AlternateContent>
  <xr:revisionPtr revIDLastSave="4" documentId="8_{76BFA624-11E2-4A34-9765-E2C49360EA50}" xr6:coauthVersionLast="47" xr6:coauthVersionMax="47" xr10:uidLastSave="{84219070-3931-4230-BADF-A22A3C6E1696}"/>
  <bookViews>
    <workbookView xWindow="-120" yWindow="-120" windowWidth="29040" windowHeight="15840" firstSheet="1" activeTab="2" xr2:uid="{00000000-000D-0000-FFFF-FFFF00000000}"/>
  </bookViews>
  <sheets>
    <sheet name="Oculta" sheetId="10" state="hidden" r:id="rId1"/>
    <sheet name="Tabla" sheetId="4" r:id="rId2"/>
    <sheet name="Datos" sheetId="1" r:id="rId3"/>
    <sheet name="Ley Frontera" sheetId="11" state="hidden" r:id="rId4"/>
  </sheets>
  <externalReferences>
    <externalReference r:id="rId5"/>
  </externalReferences>
  <definedNames>
    <definedName name="_xlnm._FilterDatabase" localSheetId="2" hidden="1">Datos!$A$1:$AD$19</definedName>
    <definedName name="_xlnm._FilterDatabase" localSheetId="0" hidden="1">Oculta!$A$598:$E$641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4" l="1"/>
  <c r="B2" i="4" s="1"/>
  <c r="B1" i="10"/>
  <c r="B2" i="10" s="1"/>
  <c r="B40" i="10" s="1"/>
  <c r="A40" i="10" s="1"/>
  <c r="A1" i="10"/>
  <c r="A2" i="10" s="1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<sst xmlns="http://schemas.openxmlformats.org/spreadsheetml/2006/main" count="753" uniqueCount="329">
  <si>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</si>
  <si>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</si>
  <si>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</si>
  <si>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</si>
  <si>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</si>
  <si>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</si>
  <si>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</si>
  <si>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</si>
  <si>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</si>
  <si>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</si>
  <si>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</si>
  <si>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</si>
  <si>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</si>
  <si>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</si>
  <si>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</si>
  <si>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</si>
  <si>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</si>
  <si>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</si>
  <si>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</si>
  <si>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</si>
  <si>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</si>
  <si>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</si>
  <si>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</si>
  <si>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</si>
  <si>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</si>
  <si>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</si>
  <si>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</si>
  <si>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</si>
  <si>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</si>
  <si>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</si>
  <si>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</si>
  <si>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</si>
  <si>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</si>
  <si>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</si>
  <si>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</si>
  <si>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</si>
  <si>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</si>
  <si>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</si>
  <si>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</si>
  <si>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</si>
  <si>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</si>
  <si>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</si>
  <si>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</si>
  <si>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</si>
  <si>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</si>
  <si>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</si>
  <si>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</si>
  <si>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</si>
  <si>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</si>
  <si>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</si>
  <si>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</si>
  <si>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</si>
  <si>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</si>
  <si>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</si>
  <si>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</si>
  <si>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</si>
  <si>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</si>
  <si>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</si>
  <si>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</si>
  <si>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</si>
  <si>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</si>
  <si>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</si>
  <si>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</si>
  <si>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</si>
  <si>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</si>
  <si>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</si>
  <si>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</si>
  <si>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</si>
  <si>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</si>
  <si>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</si>
  <si>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</si>
  <si>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</si>
  <si>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</si>
  <si>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</si>
  <si>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</si>
  <si>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</si>
  <si>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</si>
  <si>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>BIOACEM B11</t>
  </si>
  <si>
    <t>GASOLINA EXTRA 6% OXIGENADA</t>
  </si>
  <si>
    <t>ACPM</t>
  </si>
  <si>
    <t>ID EDS</t>
  </si>
  <si>
    <t>ok</t>
  </si>
  <si>
    <t>EDS LEY FRONTERA</t>
  </si>
  <si>
    <t>Si</t>
  </si>
  <si>
    <t>EDS EL AMARILLO</t>
  </si>
  <si>
    <t>EDS EL CERRO</t>
  </si>
  <si>
    <t>EDS PELAYA</t>
  </si>
  <si>
    <t>EDS TERMINAL PASTO</t>
  </si>
  <si>
    <t>EDS EL ROSAL</t>
  </si>
  <si>
    <t>EDS ESMERALDA 3</t>
  </si>
  <si>
    <t>EDS ATILA</t>
  </si>
  <si>
    <t>EDS LA ESMERALDA 2</t>
  </si>
  <si>
    <t>EDS CAMIONERO</t>
  </si>
  <si>
    <t>EDS MOCOA</t>
  </si>
  <si>
    <t>EDS PANAMERICANA</t>
  </si>
  <si>
    <t>EDS EL RUBI</t>
  </si>
  <si>
    <t>EDS ARIAS SOLARTE</t>
  </si>
  <si>
    <t>EDS CENTRO DIESEL</t>
  </si>
  <si>
    <t>EDS LA VALLENATA</t>
  </si>
  <si>
    <t>EDS LOS LAGOS PITS</t>
  </si>
  <si>
    <t>EDS SABANA DE LOS TRAPICHES</t>
  </si>
  <si>
    <t>EDS LAS MALVINAS</t>
  </si>
  <si>
    <t>EDS SERVICAR</t>
  </si>
  <si>
    <t>EDS CODI GUATAPURÍ</t>
  </si>
  <si>
    <t>EDS COROZAL</t>
  </si>
  <si>
    <t>EDS BUCARAMANGA</t>
  </si>
  <si>
    <t>SERVICENTRO EL CONDADO</t>
  </si>
  <si>
    <t>EDS LA MULERA</t>
  </si>
  <si>
    <t>EDS BYZA UNO</t>
  </si>
  <si>
    <t>EDS BYZA DOS</t>
  </si>
  <si>
    <t>EDS SERVICENTRO LA VICTORIA</t>
  </si>
  <si>
    <t>EDS AVENIDA SEXTA</t>
  </si>
  <si>
    <t>EDS PLAYAS DEL MIRA KM 54</t>
  </si>
  <si>
    <t>EDS LA MALOCA</t>
  </si>
  <si>
    <t>EDS AEROCARGA</t>
  </si>
  <si>
    <t>EDS EL AMPARO</t>
  </si>
  <si>
    <t>EDS BOMBA LA DON JUANA</t>
  </si>
  <si>
    <t>EDS EL BUQUE S A S</t>
  </si>
  <si>
    <t>EDS ADALUZ</t>
  </si>
  <si>
    <t>EDS FALKONERY</t>
  </si>
  <si>
    <t>EDS BOYACA</t>
  </si>
  <si>
    <t>EDS BRISAS DEL ORINOCO</t>
  </si>
  <si>
    <t>EDS LAS PALMAS DE AGUACHICA</t>
  </si>
  <si>
    <t>BIOACEM B5</t>
  </si>
  <si>
    <t>Urea 1</t>
  </si>
  <si>
    <t>UREA</t>
  </si>
  <si>
    <t>ESTADERO Y EDS LAS PALMAS</t>
  </si>
  <si>
    <t>ESTACION DE SERVICIO SIERRA NEVADA VR SA</t>
  </si>
  <si>
    <t>EDS YANELI</t>
  </si>
  <si>
    <t>EDS TIENDITAS</t>
  </si>
  <si>
    <t>EDS TERPEL VILLA NEVADA</t>
  </si>
  <si>
    <t>EDS TERPEL TEKOA</t>
  </si>
  <si>
    <t>EDS TERPEL LA RECTA ACACIOS</t>
  </si>
  <si>
    <t>EDS TERPEL LA FRONTERA</t>
  </si>
  <si>
    <t>EDS TERPEL JUAN ATALAYA</t>
  </si>
  <si>
    <t>EDS TERPEL BRISAS DE AEROPUERTO</t>
  </si>
  <si>
    <t>EDS TASAJERO</t>
  </si>
  <si>
    <t>EDS SERVICENTRO  LAS VILLAS</t>
  </si>
  <si>
    <t>EDS SANTA ROSA DE LIMA</t>
  </si>
  <si>
    <t>EDS SALIDA A BUCARAMANGA</t>
  </si>
  <si>
    <t>EDS PORVENIR AGUACHICA</t>
  </si>
  <si>
    <t>EDS PINAR EXPRESS</t>
  </si>
  <si>
    <t>EDS PINAR DEL RIO</t>
  </si>
  <si>
    <t>EDS PINAR CENTER</t>
  </si>
  <si>
    <t>EDS PIEDEMONTE JB</t>
  </si>
  <si>
    <t>EDS PEDREGALES</t>
  </si>
  <si>
    <t>EDS NUEVA CAROLINA</t>
  </si>
  <si>
    <t>EDS NUEVA ATILA</t>
  </si>
  <si>
    <t>EDS MONTERREY CURUMANÍ</t>
  </si>
  <si>
    <t>EDS LOS VADOS-OT</t>
  </si>
  <si>
    <t>EDS LOS MACHOS (EDS3818)</t>
  </si>
  <si>
    <t>EDS LOS CONQUISTADORES</t>
  </si>
  <si>
    <t>EDS LOS ADIOSES 2</t>
  </si>
  <si>
    <t>EDS LAS LAJAS</t>
  </si>
  <si>
    <t>EDS LA RESERVA (EDS3728)</t>
  </si>
  <si>
    <t>EDS LA GRAN VIA</t>
  </si>
  <si>
    <t>EDS LA CUARTA</t>
  </si>
  <si>
    <t>EDS LA CUADRA</t>
  </si>
  <si>
    <t>EDS LA CERO</t>
  </si>
  <si>
    <t>EDS JUAN ANDRES</t>
  </si>
  <si>
    <t>EDS JORGE RICARDO</t>
  </si>
  <si>
    <t>EDS H BETANIA 1</t>
  </si>
  <si>
    <t>EDS GUASIMALES</t>
  </si>
  <si>
    <t>EDS GASSOL 2</t>
  </si>
  <si>
    <t>EDS GASSOL 1</t>
  </si>
  <si>
    <t>EDS GAMOGACHO</t>
  </si>
  <si>
    <t>EDS FRONTERA ORIENTE</t>
  </si>
  <si>
    <t>EDS FRONTERA DE OCCIDENTE</t>
  </si>
  <si>
    <t>EDS ESTORAQUES LOS PATIOS</t>
  </si>
  <si>
    <t>EDS EL RESUMEN</t>
  </si>
  <si>
    <t>EDS EL PIEDEMONTE</t>
  </si>
  <si>
    <t>EDS EL PASO COROZAL</t>
  </si>
  <si>
    <t>EDS EL DIAMANTE-OT</t>
  </si>
  <si>
    <t>EDS EL ALTO (EDS0944)</t>
  </si>
  <si>
    <t>EDS DOÑA EXI</t>
  </si>
  <si>
    <t>EDS COSMOPOLITA SUR</t>
  </si>
  <si>
    <t>EDS COOPMOTILON </t>
  </si>
  <si>
    <t>EDS CENTRO  CAMIONERO</t>
  </si>
  <si>
    <t xml:space="preserve">EDS CAMILANDIA </t>
  </si>
  <si>
    <t>EDS BETANIA 1</t>
  </si>
  <si>
    <t>EDS BECORD</t>
  </si>
  <si>
    <t>EDS ALTOS DE LA COLINA</t>
  </si>
  <si>
    <t>EDS ALBARICAL</t>
  </si>
  <si>
    <t>EDS ALAMOS</t>
  </si>
  <si>
    <t>EDS  LOS ANGELES COROZAL</t>
  </si>
  <si>
    <t>EDS NUEVO SANTANDER ll</t>
  </si>
  <si>
    <t>EDS SAN SALVADOR</t>
  </si>
  <si>
    <t>EDS CENTRAL VICTORIA</t>
  </si>
  <si>
    <t>EDS LA CEMENTO</t>
  </si>
  <si>
    <t>EDS LA 19</t>
  </si>
  <si>
    <t>EDS  LAS FLORES</t>
  </si>
  <si>
    <t>EDS EL ARCA</t>
  </si>
  <si>
    <t>EDS EL TOPE</t>
  </si>
  <si>
    <t>EDS SANTA ANA</t>
  </si>
  <si>
    <t>EDS RUTA 45</t>
  </si>
  <si>
    <t>EDS PORVENIR COPEY</t>
  </si>
  <si>
    <t>EDS LA VILLA PUERTO CAICEDO</t>
  </si>
  <si>
    <t>EDS BUENAVISTA</t>
  </si>
  <si>
    <t>EDS LA CAROLINA</t>
  </si>
  <si>
    <t xml:space="preserve">EDS SANTA BARBARA </t>
  </si>
  <si>
    <t>EDS SERVICENTRO VILLAGARZÓN</t>
  </si>
  <si>
    <t>EDS HERCULES</t>
  </si>
  <si>
    <t>EDS BOCONO</t>
  </si>
  <si>
    <t>EDS LOS LIBERTADORES</t>
  </si>
  <si>
    <t xml:space="preserve"> DE 2026</t>
  </si>
  <si>
    <t>GT PREMIUM BIOACEM B8</t>
  </si>
  <si>
    <t>GT PREMIUM BIOACEM B10</t>
  </si>
  <si>
    <t xml:space="preserve">GT PREMIUM BIOACEM B2                              </t>
  </si>
  <si>
    <t>GT PREMIUM BIOACEM B2</t>
  </si>
  <si>
    <t>GT PREMIUM BIOACEM B9</t>
  </si>
  <si>
    <t xml:space="preserve">GT PREMIUM BIOACEM B8                              </t>
  </si>
  <si>
    <t>GT PREMIUM BIOACEM B5</t>
  </si>
  <si>
    <t xml:space="preserve">GT PREMIUM BIOACEM B7                              </t>
  </si>
  <si>
    <t>GT PREMIUM BIOACEM B12</t>
  </si>
  <si>
    <t>GT PREMIUM BIOACEM B11</t>
  </si>
  <si>
    <t>GT PREMIUM GASOLINA CORRIENTE 8% OXIGENADA</t>
  </si>
  <si>
    <t>GT PREMIUM GASOLINA CORRIENTE 6% OXIGENADA</t>
  </si>
  <si>
    <t>GT PREMIUM GASOLINA CORRIENTE</t>
  </si>
  <si>
    <t>GT PREMIUM GASOLINA CORRIENTE OXIGENADA 10%</t>
  </si>
  <si>
    <t>GT PREMIUM GASOLINA CORRIENTE 5% OXIGENADA</t>
  </si>
  <si>
    <t>GT PREMIUM GASOLINA CORRIENTE 3% OXIGENADA</t>
  </si>
  <si>
    <t>GT PREMIUM GASOLINA CORRIENTE 7% OXIGENADA</t>
  </si>
  <si>
    <t>GT PREMIUM GASOLINA CORRIENTE 4% OXIGENADA</t>
  </si>
  <si>
    <t>GT PREMIUM GASOLINA CORRIENTE 3% OXIGENADA.</t>
  </si>
  <si>
    <t>GT PREMIUM GASOLINA CORRIENTE 2% OXIGENADA</t>
  </si>
  <si>
    <t xml:space="preserve">GT PREMIUM GASOLINA CORRIENTE 8% OXIGENADA         </t>
  </si>
  <si>
    <t>ID Ceco</t>
  </si>
  <si>
    <t>Codigo Destinatario</t>
  </si>
  <si>
    <t>Regional</t>
  </si>
  <si>
    <t>Ciudad</t>
  </si>
  <si>
    <t>Canal Venta</t>
  </si>
  <si>
    <t>Precio Facturado</t>
  </si>
  <si>
    <t>Contrato</t>
  </si>
  <si>
    <t>Centro de Costo</t>
  </si>
  <si>
    <t>Precio</t>
  </si>
  <si>
    <t>Homologación CREG</t>
  </si>
  <si>
    <t>Total Venta</t>
  </si>
  <si>
    <t>Categoría</t>
  </si>
  <si>
    <t>Tipo de Venta</t>
  </si>
  <si>
    <t>03/08/2026</t>
  </si>
  <si>
    <t>SABANA</t>
  </si>
  <si>
    <t>BOGOTÁ, D.C.</t>
  </si>
  <si>
    <t>Combustibles</t>
  </si>
  <si>
    <t>Bogotá</t>
  </si>
  <si>
    <t>En línea</t>
  </si>
  <si>
    <t>01/08/2026</t>
  </si>
  <si>
    <t>04/08/2026</t>
  </si>
  <si>
    <t>07/08/2026</t>
  </si>
  <si>
    <t>11/08/2026</t>
  </si>
  <si>
    <t>12/08/2026</t>
  </si>
  <si>
    <t>02/08/2026</t>
  </si>
  <si>
    <t>06/08/2026</t>
  </si>
  <si>
    <t>09/08/2026</t>
  </si>
  <si>
    <t>09:07</t>
  </si>
  <si>
    <t>08:41</t>
  </si>
  <si>
    <t>EDS JAVERIANA</t>
  </si>
  <si>
    <t>15:13</t>
  </si>
  <si>
    <t>16:36</t>
  </si>
  <si>
    <t>10:53</t>
  </si>
  <si>
    <t>14:05</t>
  </si>
  <si>
    <t>20:08</t>
  </si>
  <si>
    <t>07:14</t>
  </si>
  <si>
    <t>09:11</t>
  </si>
  <si>
    <t>16:32</t>
  </si>
  <si>
    <t>09:17</t>
  </si>
  <si>
    <t>EDS CENTRO BOGOTA</t>
  </si>
  <si>
    <t>07:08</t>
  </si>
  <si>
    <t>13:20</t>
  </si>
  <si>
    <t>011119607</t>
  </si>
  <si>
    <t>05:18</t>
  </si>
  <si>
    <t>OLM971</t>
  </si>
  <si>
    <t>0040009292</t>
  </si>
  <si>
    <t>OC 161352</t>
  </si>
  <si>
    <t>195918</t>
  </si>
  <si>
    <t>011118139</t>
  </si>
  <si>
    <t>OBI771</t>
  </si>
  <si>
    <t>365116</t>
  </si>
  <si>
    <t>02768175</t>
  </si>
  <si>
    <t>16:38</t>
  </si>
  <si>
    <t>OLM972</t>
  </si>
  <si>
    <t>172185</t>
  </si>
  <si>
    <t>156426</t>
  </si>
  <si>
    <t>05:57</t>
  </si>
  <si>
    <t>05:14</t>
  </si>
  <si>
    <t>011118774</t>
  </si>
  <si>
    <t>OLO563</t>
  </si>
  <si>
    <t>151076</t>
  </si>
  <si>
    <t>011123838</t>
  </si>
  <si>
    <t>OLO562</t>
  </si>
  <si>
    <t>02766202</t>
  </si>
  <si>
    <t>365558</t>
  </si>
  <si>
    <t>12:11</t>
  </si>
  <si>
    <t>05266217</t>
  </si>
  <si>
    <t>OBH309</t>
  </si>
  <si>
    <t>269365</t>
  </si>
  <si>
    <t>01644001</t>
  </si>
  <si>
    <t>OBG442</t>
  </si>
  <si>
    <t>181767</t>
  </si>
  <si>
    <t>05268127</t>
  </si>
  <si>
    <t>196420</t>
  </si>
  <si>
    <t>011117389</t>
  </si>
  <si>
    <t>OBI772</t>
  </si>
  <si>
    <t>306419</t>
  </si>
  <si>
    <t>011126082</t>
  </si>
  <si>
    <t>366060</t>
  </si>
  <si>
    <t>011117333</t>
  </si>
  <si>
    <t>269132</t>
  </si>
  <si>
    <t>011118760</t>
  </si>
  <si>
    <t>155972</t>
  </si>
  <si>
    <t>02540431</t>
  </si>
  <si>
    <t>OKZ914</t>
  </si>
  <si>
    <t>123346</t>
  </si>
  <si>
    <t>011122357</t>
  </si>
  <si>
    <t>151310</t>
  </si>
  <si>
    <t>02769399</t>
  </si>
  <si>
    <t>123614</t>
  </si>
  <si>
    <t>306620</t>
  </si>
  <si>
    <t>02544568</t>
  </si>
  <si>
    <t>269650</t>
  </si>
  <si>
    <t>Precio Especial</t>
  </si>
  <si>
    <t>1 AL 12 DE AGOSTO</t>
  </si>
  <si>
    <t>BOGOTA DISTRITO CAPITAL</t>
  </si>
  <si>
    <t>key</t>
  </si>
  <si>
    <t>Total OC 161352</t>
  </si>
  <si>
    <t xml:space="preserve">Descuento </t>
  </si>
  <si>
    <t>Estampilla</t>
  </si>
  <si>
    <t>Total 1 AL 12 DE AGOSTO</t>
  </si>
  <si>
    <t>1000800910391111</t>
  </si>
  <si>
    <t>1000800910691111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</si>
</sst>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 &quot;$&quot;\ * #,##0.00_ ;_ &quot;$&quot;\ * \-#,##0.00_ ;_ &quot;$&quot;\ * &quot;-&quot;??_ ;_ @_ "/>
    <numFmt numFmtId="166" formatCode="#,##0.000"/>
    <numFmt numFmtId="167" formatCode="[$-F400]h:mm:ss\ AM/PM"/>
    <numFmt numFmtId="168" formatCode="#,##0.000_);\(#,##0.000\)"/>
  </numFmts>
  <fonts count="3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b/>
      <sz val="9"/>
      <color rgb="FFFFFFFF"/>
      <name val="Terpel Sans"/>
    </font>
    <font>
      <sz val="9"/>
      <color theme="1"/>
      <name val="Terpel Sans"/>
    </font>
    <font>
      <b/>
      <sz val="8"/>
      <color theme="0"/>
      <name val="Terpel Sans"/>
    </font>
    <font>
      <sz val="11"/>
      <color theme="0"/>
      <name val="Terpel Sans"/>
    </font>
    <font>
      <sz val="10"/>
      <color theme="1"/>
      <name val="Terpel Sans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indexed="64"/>
      </left>
      <right/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/>
      <diagonal/>
    </border>
    <border>
      <left style="thin">
        <color indexed="8"/>
      </left>
      <right style="thin">
        <color indexed="8"/>
      </right>
      <top style="thin">
        <color rgb="FFABABAB"/>
      </top>
      <bottom style="thin">
        <color rgb="FFABABAB"/>
      </bottom>
      <diagonal/>
    </border>
    <border>
      <left style="thin">
        <color indexed="8"/>
      </left>
      <right/>
      <top style="thin">
        <color rgb="FFABABAB"/>
      </top>
      <bottom/>
      <diagonal/>
    </border>
    <border>
      <left style="thin">
        <color indexed="8"/>
      </left>
      <right/>
      <top style="thin">
        <color rgb="FFABABAB"/>
      </top>
      <bottom style="thin">
        <color rgb="FFABABA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ABABAB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4" borderId="0" applyNumberFormat="0" applyBorder="0" applyAlignment="0" applyProtection="0"/>
    <xf numFmtId="0" fontId="7" fillId="16" borderId="1" applyNumberFormat="0" applyAlignment="0" applyProtection="0"/>
    <xf numFmtId="0" fontId="8" fillId="17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11" fillId="7" borderId="1" applyNumberFormat="0" applyAlignment="0" applyProtection="0"/>
    <xf numFmtId="0" fontId="12" fillId="3" borderId="0" applyNumberFormat="0" applyBorder="0" applyAlignment="0" applyProtection="0"/>
    <xf numFmtId="165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" fillId="23" borderId="4" applyNumberFormat="0" applyFont="0" applyAlignment="0" applyProtection="0"/>
    <xf numFmtId="0" fontId="14" fillId="16" borderId="5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0" fillId="0" borderId="8" applyNumberFormat="0" applyFill="0" applyAlignment="0" applyProtection="0"/>
    <xf numFmtId="0" fontId="20" fillId="0" borderId="9" applyNumberFormat="0" applyFill="0" applyAlignment="0" applyProtection="0"/>
  </cellStyleXfs>
  <cellXfs count="8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1" fillId="0" borderId="0" xfId="0" applyFont="1"/>
    <xf numFmtId="0" fontId="22" fillId="24" borderId="0" xfId="0" applyFont="1" applyFill="1" applyAlignment="1">
      <alignment vertical="center"/>
    </xf>
    <xf numFmtId="0" fontId="23" fillId="24" borderId="0" xfId="0" applyFont="1" applyFill="1"/>
    <xf numFmtId="0" fontId="24" fillId="24" borderId="0" xfId="0" applyFont="1" applyFill="1"/>
    <xf numFmtId="0" fontId="25" fillId="24" borderId="0" xfId="0" applyFont="1" applyFill="1" applyAlignment="1">
      <alignment vertical="center"/>
    </xf>
    <xf numFmtId="0" fontId="26" fillId="0" borderId="0" xfId="0" applyFont="1"/>
    <xf numFmtId="0" fontId="27" fillId="24" borderId="0" xfId="0" applyFont="1" applyFill="1" applyProtection="1">
      <protection locked="0"/>
    </xf>
    <xf numFmtId="0" fontId="28" fillId="24" borderId="0" xfId="0" applyFont="1" applyFill="1" applyProtection="1">
      <protection locked="0"/>
    </xf>
    <xf numFmtId="0" fontId="23" fillId="24" borderId="0" xfId="0" applyFont="1" applyFill="1" applyProtection="1">
      <protection locked="0"/>
    </xf>
    <xf numFmtId="0" fontId="31" fillId="24" borderId="0" xfId="0" applyFont="1" applyFill="1" applyAlignment="1">
      <alignment vertical="center"/>
    </xf>
    <xf numFmtId="0" fontId="32" fillId="25" borderId="10" xfId="0" applyFont="1" applyFill="1" applyBorder="1" applyAlignment="1">
      <alignment horizontal="center" vertical="center" wrapText="1"/>
    </xf>
    <xf numFmtId="0" fontId="33" fillId="0" borderId="10" xfId="0" applyFont="1" applyBorder="1"/>
    <xf numFmtId="0" fontId="23" fillId="24" borderId="0" xfId="0" applyFont="1" applyFill="1" applyAlignment="1">
      <alignment horizontal="center" vertical="center"/>
    </xf>
    <xf numFmtId="167" fontId="23" fillId="24" borderId="0" xfId="0" applyNumberFormat="1" applyFont="1" applyFill="1" applyAlignment="1">
      <alignment horizontal="center" vertical="center"/>
    </xf>
    <xf numFmtId="0" fontId="23" fillId="24" borderId="0" xfId="32" applyNumberFormat="1" applyFont="1" applyFill="1" applyBorder="1" applyAlignment="1">
      <alignment horizontal="center" vertical="center"/>
    </xf>
    <xf numFmtId="0" fontId="34" fillId="24" borderId="0" xfId="0" applyFont="1" applyFill="1" applyAlignment="1">
      <alignment horizontal="center" vertical="center"/>
    </xf>
    <xf numFmtId="0" fontId="29" fillId="25" borderId="20" xfId="0" applyFont="1" applyFill="1" applyBorder="1"/>
    <xf numFmtId="0" fontId="29" fillId="25" borderId="12" xfId="0" applyFont="1" applyFill="1" applyBorder="1"/>
    <xf numFmtId="0" fontId="29" fillId="25" borderId="18" xfId="0" applyFont="1" applyFill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11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27" fillId="0" borderId="17" xfId="0" applyFont="1" applyBorder="1"/>
    <xf numFmtId="0" fontId="27" fillId="0" borderId="11" xfId="0" applyFont="1" applyBorder="1"/>
    <xf numFmtId="166" fontId="27" fillId="0" borderId="20" xfId="0" applyNumberFormat="1" applyFont="1" applyBorder="1" applyAlignment="1">
      <alignment horizontal="center"/>
    </xf>
    <xf numFmtId="165" fontId="27" fillId="0" borderId="13" xfId="0" applyNumberFormat="1" applyFont="1" applyBorder="1" applyAlignment="1">
      <alignment horizontal="center"/>
    </xf>
    <xf numFmtId="166" fontId="27" fillId="0" borderId="18" xfId="0" applyNumberFormat="1" applyFont="1" applyBorder="1" applyAlignment="1">
      <alignment horizontal="center"/>
    </xf>
    <xf numFmtId="165" fontId="27" fillId="0" borderId="18" xfId="0" applyNumberFormat="1" applyFont="1" applyBorder="1" applyAlignment="1">
      <alignment horizontal="center"/>
    </xf>
    <xf numFmtId="0" fontId="29" fillId="25" borderId="14" xfId="0" applyFont="1" applyFill="1" applyBorder="1"/>
    <xf numFmtId="0" fontId="29" fillId="25" borderId="15" xfId="0" applyFont="1" applyFill="1" applyBorder="1"/>
    <xf numFmtId="166" fontId="29" fillId="25" borderId="21" xfId="0" applyNumberFormat="1" applyFont="1" applyFill="1" applyBorder="1" applyAlignment="1">
      <alignment horizontal="center"/>
    </xf>
    <xf numFmtId="165" fontId="29" fillId="25" borderId="16" xfId="0" applyNumberFormat="1" applyFont="1" applyFill="1" applyBorder="1" applyAlignment="1">
      <alignment horizontal="center"/>
    </xf>
    <xf numFmtId="166" fontId="29" fillId="25" borderId="19" xfId="0" applyNumberFormat="1" applyFont="1" applyFill="1" applyBorder="1" applyAlignment="1">
      <alignment horizontal="center"/>
    </xf>
    <xf numFmtId="165" fontId="29" fillId="25" borderId="19" xfId="0" applyNumberFormat="1" applyFont="1" applyFill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0" fillId="0" borderId="22" xfId="0" applyBorder="1" applyAlignment="1">
      <alignment horizontal="center"/>
    </xf>
    <xf numFmtId="14" fontId="23" fillId="24" borderId="0" xfId="0" applyNumberFormat="1" applyFont="1" applyFill="1" applyAlignment="1">
      <alignment horizontal="center" vertical="center"/>
    </xf>
    <xf numFmtId="164" fontId="23" fillId="24" borderId="0" xfId="0" applyNumberFormat="1" applyFont="1" applyFill="1" applyAlignment="1">
      <alignment horizontal="center" vertical="center"/>
    </xf>
    <xf numFmtId="164" fontId="23" fillId="24" borderId="0" xfId="32" applyNumberFormat="1" applyFont="1" applyFill="1" applyBorder="1" applyAlignment="1">
      <alignment horizontal="center" vertical="center"/>
    </xf>
    <xf numFmtId="168" fontId="23" fillId="24" borderId="0" xfId="0" applyNumberFormat="1" applyFont="1" applyFill="1" applyAlignment="1">
      <alignment horizontal="center" vertical="center"/>
    </xf>
    <xf numFmtId="166" fontId="27" fillId="0" borderId="11" xfId="0" applyNumberFormat="1" applyFont="1" applyBorder="1" applyAlignment="1">
      <alignment horizontal="center"/>
    </xf>
    <xf numFmtId="166" fontId="29" fillId="25" borderId="14" xfId="0" applyNumberFormat="1" applyFont="1" applyFill="1" applyBorder="1" applyAlignment="1">
      <alignment horizontal="center"/>
    </xf>
    <xf numFmtId="0" fontId="30" fillId="0" borderId="13" xfId="0" applyFont="1" applyBorder="1"/>
    <xf numFmtId="0" fontId="27" fillId="0" borderId="26" xfId="0" applyFont="1" applyBorder="1"/>
    <xf numFmtId="0" fontId="27" fillId="0" borderId="25" xfId="0" applyFont="1" applyBorder="1"/>
    <xf numFmtId="166" fontId="27" fillId="0" borderId="24" xfId="0" applyNumberFormat="1" applyFont="1" applyBorder="1" applyAlignment="1">
      <alignment horizontal="center"/>
    </xf>
    <xf numFmtId="165" fontId="27" fillId="0" borderId="0" xfId="0" applyNumberFormat="1" applyFont="1" applyAlignment="1">
      <alignment horizontal="center"/>
    </xf>
    <xf numFmtId="166" fontId="27" fillId="0" borderId="25" xfId="0" applyNumberFormat="1" applyFont="1" applyBorder="1" applyAlignment="1">
      <alignment horizontal="center"/>
    </xf>
    <xf numFmtId="166" fontId="27" fillId="0" borderId="23" xfId="0" applyNumberFormat="1" applyFont="1" applyBorder="1" applyAlignment="1">
      <alignment horizontal="center"/>
    </xf>
    <xf numFmtId="165" fontId="27" fillId="0" borderId="23" xfId="0" applyNumberFormat="1" applyFont="1" applyBorder="1" applyAlignment="1">
      <alignment horizontal="center"/>
    </xf>
    <xf numFmtId="0" fontId="30" fillId="0" borderId="17" xfId="0" applyFont="1" applyBorder="1"/>
    <xf numFmtId="0" fontId="27" fillId="0" borderId="27" xfId="0" applyFont="1" applyBorder="1"/>
    <xf numFmtId="0" fontId="27" fillId="26" borderId="29" xfId="0" applyFont="1" applyFill="1" applyBorder="1"/>
    <xf numFmtId="0" fontId="27" fillId="26" borderId="30" xfId="0" applyFont="1" applyFill="1" applyBorder="1"/>
    <xf numFmtId="166" fontId="27" fillId="26" borderId="31" xfId="0" applyNumberFormat="1" applyFont="1" applyFill="1" applyBorder="1" applyAlignment="1">
      <alignment horizontal="center"/>
    </xf>
    <xf numFmtId="165" fontId="27" fillId="26" borderId="28" xfId="0" applyNumberFormat="1" applyFont="1" applyFill="1" applyBorder="1" applyAlignment="1">
      <alignment horizontal="center"/>
    </xf>
    <xf numFmtId="166" fontId="27" fillId="26" borderId="29" xfId="0" applyNumberFormat="1" applyFont="1" applyFill="1" applyBorder="1" applyAlignment="1">
      <alignment horizontal="center"/>
    </xf>
    <xf numFmtId="166" fontId="27" fillId="26" borderId="32" xfId="0" applyNumberFormat="1" applyFont="1" applyFill="1" applyBorder="1" applyAlignment="1">
      <alignment horizontal="center"/>
    </xf>
    <xf numFmtId="165" fontId="27" fillId="26" borderId="32" xfId="0" applyNumberFormat="1" applyFont="1" applyFill="1" applyBorder="1" applyAlignment="1">
      <alignment horizontal="center"/>
    </xf>
    <xf numFmtId="0" fontId="30" fillId="27" borderId="33" xfId="0" applyFont="1" applyFill="1" applyBorder="1"/>
    <xf numFmtId="166" fontId="30" fillId="27" borderId="24" xfId="0" applyNumberFormat="1" applyFont="1" applyFill="1" applyBorder="1" applyAlignment="1">
      <alignment horizontal="center"/>
    </xf>
    <xf numFmtId="166" fontId="30" fillId="27" borderId="23" xfId="0" applyNumberFormat="1" applyFont="1" applyFill="1" applyBorder="1" applyAlignment="1">
      <alignment horizontal="center"/>
    </xf>
    <xf numFmtId="165" fontId="30" fillId="27" borderId="23" xfId="0" applyNumberFormat="1" applyFont="1" applyFill="1" applyBorder="1" applyAlignment="1">
      <alignment horizontal="center"/>
    </xf>
    <xf numFmtId="0" fontId="27" fillId="0" borderId="0" xfId="0" applyFont="1"/>
    <xf numFmtId="0" fontId="30" fillId="27" borderId="0" xfId="0" applyFont="1" applyFill="1"/>
    <xf numFmtId="165" fontId="30" fillId="27" borderId="0" xfId="0" applyNumberFormat="1" applyFont="1" applyFill="1" applyAlignment="1">
      <alignment horizontal="center"/>
    </xf>
    <xf numFmtId="166" fontId="30" fillId="27" borderId="0" xfId="0" applyNumberFormat="1" applyFont="1" applyFill="1" applyAlignment="1">
      <alignment horizontal="center"/>
    </xf>
    <xf numFmtId="0" fontId="34" fillId="25" borderId="10" xfId="0" applyFont="1" applyFill="1" applyBorder="1" applyAlignment="1">
      <alignment horizontal="center" vertical="center"/>
    </xf>
    <xf numFmtId="14" fontId="34" fillId="25" borderId="10" xfId="0" applyNumberFormat="1" applyFont="1" applyFill="1" applyBorder="1" applyAlignment="1">
      <alignment horizontal="center" vertical="center"/>
    </xf>
    <xf numFmtId="167" fontId="34" fillId="25" borderId="10" xfId="0" applyNumberFormat="1" applyFont="1" applyFill="1" applyBorder="1" applyAlignment="1">
      <alignment horizontal="center" vertical="center"/>
    </xf>
    <xf numFmtId="164" fontId="34" fillId="25" borderId="10" xfId="0" applyNumberFormat="1" applyFont="1" applyFill="1" applyBorder="1" applyAlignment="1">
      <alignment horizontal="center" vertical="center"/>
    </xf>
    <xf numFmtId="168" fontId="34" fillId="25" borderId="10" xfId="0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14" fontId="23" fillId="0" borderId="10" xfId="0" applyNumberFormat="1" applyFont="1" applyBorder="1" applyAlignment="1">
      <alignment horizontal="center"/>
    </xf>
    <xf numFmtId="167" fontId="23" fillId="0" borderId="10" xfId="0" applyNumberFormat="1" applyFont="1" applyBorder="1" applyAlignment="1">
      <alignment horizontal="center"/>
    </xf>
    <xf numFmtId="0" fontId="23" fillId="24" borderId="10" xfId="0" applyFont="1" applyFill="1" applyBorder="1" applyAlignment="1">
      <alignment horizontal="center" vertical="center"/>
    </xf>
    <xf numFmtId="0" fontId="23" fillId="0" borderId="10" xfId="32" applyNumberFormat="1" applyFont="1" applyFill="1" applyBorder="1" applyAlignment="1">
      <alignment horizontal="center"/>
    </xf>
    <xf numFmtId="164" fontId="23" fillId="24" borderId="10" xfId="0" applyNumberFormat="1" applyFont="1" applyFill="1" applyBorder="1" applyAlignment="1">
      <alignment horizontal="center" vertical="center"/>
    </xf>
    <xf numFmtId="168" fontId="23" fillId="24" borderId="10" xfId="0" applyNumberFormat="1" applyFont="1" applyFill="1" applyBorder="1" applyAlignment="1">
      <alignment horizontal="center" vertical="center"/>
    </xf>
    <xf numFmtId="164" fontId="23" fillId="0" borderId="10" xfId="32" applyNumberFormat="1" applyFont="1" applyFill="1" applyBorder="1" applyAlignment="1">
      <alignment horizontal="center"/>
    </xf>
    <xf numFmtId="14" fontId="23" fillId="24" borderId="10" xfId="0" applyNumberFormat="1" applyFont="1" applyFill="1" applyBorder="1" applyAlignment="1">
      <alignment horizontal="center" vertical="center"/>
    </xf>
    <xf numFmtId="167" fontId="23" fillId="24" borderId="10" xfId="0" applyNumberFormat="1" applyFont="1" applyFill="1" applyBorder="1" applyAlignment="1">
      <alignment horizontal="center" vertical="center"/>
    </xf>
    <xf numFmtId="0" fontId="23" fillId="24" borderId="10" xfId="32" applyNumberFormat="1" applyFont="1" applyFill="1" applyBorder="1" applyAlignment="1">
      <alignment horizontal="center" vertical="center"/>
    </xf>
    <xf numFmtId="164" fontId="23" fillId="24" borderId="10" xfId="32" applyNumberFormat="1" applyFont="1" applyFill="1" applyBorder="1" applyAlignment="1">
      <alignment horizontal="center" vertical="center"/>
    </xf>
  </cellXfs>
  <cellStyles count="4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FF00"/>
        </patternFill>
      </fill>
    </dxf>
    <dxf>
      <alignment vertical="center"/>
    </dxf>
    <dxf>
      <alignment horizont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6" formatCode="#,##0.000"/>
    </dxf>
    <dxf>
      <numFmt numFmtId="165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9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246531</xdr:colOff>
      <xdr:row>0</xdr:row>
      <xdr:rowOff>373529</xdr:rowOff>
    </xdr:from>
    <xdr:to>
      <xdr:col>0</xdr:col>
      <xdr:colOff>1606177</xdr:colOff>
      <xdr:row>2</xdr:row>
      <xdr:rowOff>6244</xdr:rowOff>
    </xdr:to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690190A1-FC46-4A33-873A-56038C9C9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531" y="373529"/>
          <a:ext cx="1359646" cy="38724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15240</xdr:rowOff>
    </xdr:from>
    <xdr:to>
      <xdr:col>0</xdr:col>
      <xdr:colOff>91440</xdr:colOff>
      <xdr:row>0</xdr:row>
      <xdr:rowOff>99060</xdr:rowOff>
    </xdr:to>
    <xdr:sp macro="[1]!Concatenar" textlink="">
      <xdr:nvSpPr>
        <xdr:cNvPr id="3" name="Elipse 2">
          <a:extLst>
            <a:ext uri="{FF2B5EF4-FFF2-40B4-BE49-F238E27FC236}">
              <a16:creationId xmlns:a16="http://schemas.microsoft.com/office/drawing/2014/main" id="{8CA0F310-7BC4-44DA-6BAE-8F44E8644A4A}"/>
            </a:ext>
          </a:extLst>
        </xdr:cNvPr>
        <xdr:cNvSpPr/>
      </xdr:nvSpPr>
      <xdr:spPr>
        <a:xfrm>
          <a:off x="38100" y="15240"/>
          <a:ext cx="53340" cy="83820"/>
        </a:xfrm>
        <a:prstGeom prst="ellipse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cela.bernal\AppData\Roaming\Microsoft\Excel\XLSTART\PERSONAL.XLSB" TargetMode="External"/><Relationship Id="rId1" Type="http://schemas.microsoft.com/office/2006/relationships/xlExternalLinkPath/xlStartup" Target="PERSO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PERSONAL"/>
    </sheetNames>
    <definedNames>
      <definedName name="Concatenar"/>
    </definedNames>
    <sheetDataSet>
      <sheetData sheetId="0"/>
      <sheetData sheetId="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rcela Patricia Bernal Muñoz" refreshedDate="46251.42128761574" createdVersion="8" refreshedVersion="8" minRefreshableVersion="3" recordCount="18" xr:uid="{50111C58-DA76-42CD-AA87-A8949637DAD3}">
  <cacheSource type="worksheet">
    <worksheetSource ref="A1:AC19" sheet="Datos"/>
  </cacheSource>
  <cacheFields count="29">
    <cacheField name="Comprobante" numFmtId="0">
      <sharedItems/>
    </cacheField>
    <cacheField name="Fecha" numFmtId="14">
      <sharedItems/>
    </cacheField>
    <cacheField name="Hora" numFmtId="167">
      <sharedItems/>
    </cacheField>
    <cacheField name="Placa" numFmtId="0">
      <sharedItems/>
    </cacheField>
    <cacheField name="Centro de Costo" numFmtId="0">
      <sharedItems count="17">
        <s v="OC 161352"/>
        <s v="OC 161324 SDM-OPERATIVOS" u="1"/>
        <s v="OC 149030 OPERATIVOS - SSCJ" u="1"/>
        <s v="BOMBEROS OC 161584" u="1"/>
        <s v="OC 161326 SDM-GRUPO GUIA" u="1"/>
        <s v="FDL SANTAFE OC  OC 153263" u="1"/>
        <s v="OC 160094" u="1"/>
        <s v="OC 159700 FDL Sumapaz" u="1"/>
        <s v="PERSONERIA BTA OC 162954" u="1"/>
        <s v="OC 161176 FDL BARRIOS UNIDOS" u="1"/>
        <s v="OC 161325 SDM-ADMINISTRATIVOS" u="1"/>
        <s v="OC 142611 ADMINISTRATIVOS-SEC DIST SEG" u="1"/>
        <s v="CONTRATO 442 DE 2026" u="1"/>
        <s v="OC 156635 SEC DIST PLANEACION" u="1"/>
        <s v="OC 149276 FDL CIUDAD BOLIVAR" u="1"/>
        <s v="Oferta No. 999-2026" u="1"/>
        <s v="OC 157673 FDL BOSA" u="1"/>
      </sharedItems>
    </cacheField>
    <cacheField name="Ciudad" numFmtId="0">
      <sharedItems/>
    </cacheField>
    <cacheField name="Categoría" numFmtId="0">
      <sharedItems count="2">
        <s v="A"/>
        <s v="B" u="1"/>
      </sharedItems>
    </cacheField>
    <cacheField name="Producto" numFmtId="0">
      <sharedItems count="3">
        <s v="CORRIENTE"/>
        <s v="A.C.P.M."/>
        <s v="EXTRA" u="1"/>
      </sharedItems>
    </cacheField>
    <cacheField name="Total Venta" numFmtId="164">
      <sharedItems containsSemiMixedTypes="0" containsString="0" containsNumber="1" minValue="62625.919999999998" maxValue="199104.64000000001"/>
    </cacheField>
    <cacheField name="Volumen" numFmtId="168">
      <sharedItems containsSemiMixedTypes="0" containsString="0" containsNumber="1" minValue="3.9940000000000002" maxValue="17.428000000000001"/>
    </cacheField>
    <cacheField name="Precio" numFmtId="164">
      <sharedItems containsSemiMixedTypes="0" containsString="0" containsNumber="1" containsInteger="1" minValue="10880" maxValue="15680"/>
    </cacheField>
    <cacheField name="key" numFmtId="164">
      <sharedItems/>
    </cacheField>
    <cacheField name="Precio Facturado" numFmtId="164">
      <sharedItems containsSemiMixedTypes="0" containsString="0" containsNumber="1" containsInteger="1" minValue="10880" maxValue="15680"/>
    </cacheField>
    <cacheField name="Descuento " numFmtId="164">
      <sharedItems containsNonDate="0" containsString="0" containsBlank="1"/>
    </cacheField>
    <cacheField name="Estampilla" numFmtId="164">
      <sharedItems containsNonDate="0" containsString="0" containsBlank="1"/>
    </cacheField>
    <cacheField name="Precio Especial" numFmtId="164">
      <sharedItems containsSemiMixedTypes="0" containsString="0" containsNumber="1" minValue="11582.5" maxValue="16473.57"/>
    </cacheField>
    <cacheField name="Valor Factura" numFmtId="164">
      <sharedItems containsSemiMixedTypes="0" containsString="0" containsNumber="1" minValue="65795.438580000002" maxValue="209181.39186"/>
    </cacheField>
    <cacheField name="Estación de Servicio" numFmtId="0">
      <sharedItems count="67">
        <s v="EDS CENTRO BOGOTA"/>
        <s v="EDS JAVERIANA"/>
        <s v="EDS INCOCENTRO" u="1"/>
        <s v="EDS ALTAMIRA" u="1"/>
        <s v="EDS BUENOS AIRES" u="1"/>
        <s v="EDS EL DORADO OPAIN" u="1"/>
        <s v="EDS AVDA BOYACA" u="1"/>
        <s v="EDS BETANIA" u="1"/>
        <s v="EDS ENGATIVA" u="1"/>
        <s v="EDS CALLE 127 (PLAZA 127)" u="1"/>
        <s v="EDS AMERICAS BOGOTA" u="1"/>
        <s v="EDS LA 49" u="1"/>
        <s v="EDS VILLA ALSACIA" u="1"/>
        <s v="EDS CRUZ ROJA" u="1"/>
        <s v="EDS EL GANADERO" u="1"/>
        <s v="EDS LAS VEGAS" u="1"/>
        <s v="EDS TERPEL LA MARIANA" u="1"/>
        <s v="EDS TERPEL CARRERA" u="1"/>
        <s v="EDS LA CONEJERA" u="1"/>
        <s v="EDS AVENIDA BOYACA SUR" u="1"/>
        <s v="EDS MATATIGRES" u="1"/>
        <s v="EDS COLON" u="1"/>
        <s v="EDS PASEO LA 15" u="1"/>
        <s v="EDS TRINIDAD" u="1"/>
        <s v="EDS TERPEL LA BOGOTANA" u="1"/>
        <s v="EDS VILLA CLAUDIA" u="1"/>
        <s v="EDS EL TRIANGULO BOGOTA -OT" u="1"/>
        <s v="EDS LOS ABUELOS" u="1"/>
        <s v="EDS LAS VILLAS PROPIA" u="1"/>
        <s v="EDS LA JUANA" u="1"/>
        <s v="EDS TERPEL SAN ANDRES" u="1"/>
        <s v="EDS PALMAS" u="1"/>
        <s v="EDS LA ESTRELLITA" u="1"/>
        <s v="EDS PALOQUEMAO" u="1"/>
        <s v="EDS CONTADOR" u="1"/>
        <s v="EDS COMPOSTELA" u="1"/>
        <s v="EDS FONTIBON" u="1"/>
        <s v="EDS CARRERA 10" u="1"/>
        <s v="EDS PRIMERA DE MAYO" u="1"/>
        <s v="EDS ICOTRANS" u="1"/>
        <s v="EDS TERPEL AVENIDA 28" u="1"/>
        <s v="EDS PASADENA" u="1"/>
        <s v="EDS TERPEL PONTEVEDRA" u="1"/>
        <s v="EDS SANTANDER" u="1"/>
        <s v="EDS CALLE 13" u="1"/>
        <s v="EDS CALASANZ" u="1"/>
        <s v="EDS ROOSVELT" u="1"/>
        <s v="EDS JUAN MARTIN" u="1"/>
        <s v="EDS SAN PATRICIO OT" u="1"/>
        <s v="EDS PORTAL DE ALAMOS" u="1"/>
        <s v="EDS PRADERA AV 68" u="1"/>
        <s v="EDS MILENIUM GAS" u="1"/>
        <s v="EDS MOTOMART" u="1"/>
        <s v="EDS TERPEL ROXI" u="1"/>
        <s v="EDS TERMINAL BOGOTA" u="1"/>
        <s v="EDS TERPEL JAIME ROOKE" u="1"/>
        <s v="EDS EL RETORNO" u="1"/>
        <s v="EDS TERPEL MOLINOS II" u="1"/>
        <s v="EDS K60" u="1"/>
        <s v="EDS PRESIDENTE" u="1"/>
        <s v="EDS LA YE" u="1"/>
        <s v="EDS LA COLINA DE CAJAMARCA" u="1"/>
        <s v="EDS ALHAMBRA MANIZALES" u="1"/>
        <s v="EDS LA ENEA" u="1"/>
        <s v="EDS SINALOA" u="1"/>
        <s v="EDS REENCAFE" u="1"/>
        <s v="EDS MILENIUM GAS JARDIN" u="1"/>
      </sharedItems>
    </cacheField>
    <cacheField name="Corte" numFmtId="0">
      <sharedItems count="1">
        <s v="1 AL 12 DE AGOSTO"/>
      </sharedItems>
    </cacheField>
    <cacheField name="Factura" numFmtId="0">
      <sharedItems containsSemiMixedTypes="0" containsString="0" containsNumber="1" containsInteger="1" minValue="9019756946" maxValue="9019756946" count="1">
        <n v="9019756946"/>
      </sharedItems>
    </cacheField>
    <cacheField name="ID Ceco" numFmtId="0">
      <sharedItems containsSemiMixedTypes="0" containsString="0" containsNumber="1" containsInteger="1" minValue="1111" maxValue="1111"/>
    </cacheField>
    <cacheField name="Codigo Destinatario" numFmtId="0">
      <sharedItems containsSemiMixedTypes="0" containsString="0" containsNumber="1" containsInteger="1" minValue="10008009" maxValue="10008009"/>
    </cacheField>
    <cacheField name="Regional" numFmtId="0">
      <sharedItems/>
    </cacheField>
    <cacheField name="ID EDS" numFmtId="0">
      <sharedItems containsSemiMixedTypes="0" containsString="0" containsNumber="1" containsInteger="1" minValue="1039" maxValue="1069"/>
    </cacheField>
    <cacheField name="Canal Venta" numFmtId="0">
      <sharedItems/>
    </cacheField>
    <cacheField name="Contrato" numFmtId="0">
      <sharedItems/>
    </cacheField>
    <cacheField name="Homologación CREG" numFmtId="0">
      <sharedItems/>
    </cacheField>
    <cacheField name="Kilometraje" numFmtId="0">
      <sharedItems/>
    </cacheField>
    <cacheField name="Tipo de Vent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s v="011117333"/>
    <s v="01/08/2026"/>
    <s v="07:08"/>
    <s v="OBH309"/>
    <x v="0"/>
    <s v="BOGOTÁ, D.C."/>
    <x v="0"/>
    <x v="0"/>
    <n v="199104.64000000001"/>
    <n v="12.698"/>
    <n v="15680"/>
    <s v="1000800910391111"/>
    <n v="15680"/>
    <m/>
    <m/>
    <n v="16473.57"/>
    <n v="209181.39186"/>
    <x v="0"/>
    <x v="0"/>
    <x v="0"/>
    <n v="1111"/>
    <n v="10008009"/>
    <s v="SABANA"/>
    <n v="1039"/>
    <s v="Combustibles"/>
    <s v="0040009292"/>
    <s v="Bogotá"/>
    <s v="269132"/>
    <s v="En línea"/>
  </r>
  <r>
    <s v="011117389"/>
    <s v="01/08/2026"/>
    <s v="08:41"/>
    <s v="OBI772"/>
    <x v="0"/>
    <s v="BOGOTÁ, D.C."/>
    <x v="0"/>
    <x v="1"/>
    <n v="137174.45000000001"/>
    <n v="12.215"/>
    <n v="11230"/>
    <s v="1000800910391111"/>
    <n v="11230"/>
    <m/>
    <m/>
    <n v="11582.5"/>
    <n v="141480.23749999999"/>
    <x v="0"/>
    <x v="0"/>
    <x v="0"/>
    <n v="1111"/>
    <n v="10008009"/>
    <s v="SABANA"/>
    <n v="1039"/>
    <s v="Combustibles"/>
    <s v="0040009292"/>
    <s v="Bogotá"/>
    <s v="306419"/>
    <s v="En línea"/>
  </r>
  <r>
    <s v="011118139"/>
    <s v="02/08/2026"/>
    <s v="07:14"/>
    <s v="OBI771"/>
    <x v="0"/>
    <s v="BOGOTÁ, D.C."/>
    <x v="0"/>
    <x v="1"/>
    <n v="66605.13"/>
    <n v="5.931"/>
    <n v="11230"/>
    <s v="1000800910391111"/>
    <n v="11230"/>
    <m/>
    <m/>
    <n v="11582.5"/>
    <n v="68695.807499999995"/>
    <x v="0"/>
    <x v="0"/>
    <x v="0"/>
    <n v="1111"/>
    <n v="10008009"/>
    <s v="SABANA"/>
    <n v="1039"/>
    <s v="Combustibles"/>
    <s v="0040009292"/>
    <s v="Bogotá"/>
    <s v="365116"/>
    <s v="En línea"/>
  </r>
  <r>
    <s v="011118760"/>
    <s v="03/08/2026"/>
    <s v="05:14"/>
    <s v="OLO562"/>
    <x v="0"/>
    <s v="BOGOTÁ, D.C."/>
    <x v="0"/>
    <x v="0"/>
    <n v="128701.44"/>
    <n v="8.2080000000000002"/>
    <n v="15680"/>
    <s v="1000800910391111"/>
    <n v="15680"/>
    <m/>
    <m/>
    <n v="16473.57"/>
    <n v="135215.06255999999"/>
    <x v="0"/>
    <x v="0"/>
    <x v="0"/>
    <n v="1111"/>
    <n v="10008009"/>
    <s v="SABANA"/>
    <n v="1039"/>
    <s v="Combustibles"/>
    <s v="0040009292"/>
    <s v="Bogotá"/>
    <s v="155972"/>
    <s v="En línea"/>
  </r>
  <r>
    <s v="011118774"/>
    <s v="03/08/2026"/>
    <s v="05:57"/>
    <s v="OLO563"/>
    <x v="0"/>
    <s v="BOGOTÁ, D.C."/>
    <x v="0"/>
    <x v="0"/>
    <n v="62625.919999999998"/>
    <n v="3.9940000000000002"/>
    <n v="15680"/>
    <s v="1000800910391111"/>
    <n v="15680"/>
    <m/>
    <m/>
    <n v="16473.57"/>
    <n v="65795.438580000002"/>
    <x v="0"/>
    <x v="0"/>
    <x v="0"/>
    <n v="1111"/>
    <n v="10008009"/>
    <s v="SABANA"/>
    <n v="1039"/>
    <s v="Combustibles"/>
    <s v="0040009292"/>
    <s v="Bogotá"/>
    <s v="151076"/>
    <s v="En línea"/>
  </r>
  <r>
    <s v="011119607"/>
    <s v="04/08/2026"/>
    <s v="05:18"/>
    <s v="OLM971"/>
    <x v="0"/>
    <s v="BOGOTÁ, D.C."/>
    <x v="0"/>
    <x v="1"/>
    <n v="151941.9"/>
    <n v="13.53"/>
    <n v="11230"/>
    <s v="1000800910391111"/>
    <n v="11230"/>
    <m/>
    <m/>
    <n v="11582.5"/>
    <n v="156711.22500000001"/>
    <x v="0"/>
    <x v="0"/>
    <x v="0"/>
    <n v="1111"/>
    <n v="10008009"/>
    <s v="SABANA"/>
    <n v="1039"/>
    <s v="Combustibles"/>
    <s v="0040009292"/>
    <s v="Bogotá"/>
    <s v="195918"/>
    <s v="En línea"/>
  </r>
  <r>
    <s v="02540431"/>
    <s v="04/08/2026"/>
    <s v="13:20"/>
    <s v="OKZ914"/>
    <x v="0"/>
    <s v="BOGOTÁ, D.C."/>
    <x v="0"/>
    <x v="0"/>
    <n v="168375.96"/>
    <n v="10.877000000000001"/>
    <n v="15480"/>
    <s v="1000800910691111"/>
    <n v="15480"/>
    <m/>
    <m/>
    <n v="16473.57"/>
    <n v="179183.03089000002"/>
    <x v="1"/>
    <x v="0"/>
    <x v="0"/>
    <n v="1111"/>
    <n v="10008009"/>
    <s v="SABANA"/>
    <n v="1069"/>
    <s v="Combustibles"/>
    <s v="0040009292"/>
    <s v="Bogotá"/>
    <s v="123346"/>
    <s v="En línea"/>
  </r>
  <r>
    <s v="05266217"/>
    <s v="06/08/2026"/>
    <s v="14:05"/>
    <s v="OBH309"/>
    <x v="0"/>
    <s v="BOGOTÁ, D.C."/>
    <x v="0"/>
    <x v="0"/>
    <n v="144923.76"/>
    <n v="9.3620000000000001"/>
    <n v="15480"/>
    <s v="1000800910691111"/>
    <n v="15480"/>
    <m/>
    <m/>
    <n v="16473.57"/>
    <n v="154225.56234"/>
    <x v="1"/>
    <x v="0"/>
    <x v="0"/>
    <n v="1111"/>
    <n v="10008009"/>
    <s v="SABANA"/>
    <n v="1069"/>
    <s v="Combustibles"/>
    <s v="0040009292"/>
    <s v="Bogotá"/>
    <s v="269365"/>
    <s v="En línea"/>
  </r>
  <r>
    <s v="02766202"/>
    <s v="07/08/2026"/>
    <s v="09:07"/>
    <s v="OBI771"/>
    <x v="0"/>
    <s v="BOGOTÁ, D.C."/>
    <x v="0"/>
    <x v="1"/>
    <n v="136680.32999999999"/>
    <n v="12.170999999999999"/>
    <n v="11230"/>
    <s v="1000800910391111"/>
    <n v="11230"/>
    <m/>
    <m/>
    <n v="11582.5"/>
    <n v="140970.60749999998"/>
    <x v="0"/>
    <x v="0"/>
    <x v="0"/>
    <n v="1111"/>
    <n v="10008009"/>
    <s v="SABANA"/>
    <n v="1039"/>
    <s v="Combustibles"/>
    <s v="0040009292"/>
    <s v="Bogotá"/>
    <s v="365558"/>
    <s v="En línea"/>
  </r>
  <r>
    <s v="011122264"/>
    <s v="07/08/2026"/>
    <s v="09:17"/>
    <s v="OBI772"/>
    <x v="0"/>
    <s v="BOGOTÁ, D.C."/>
    <x v="0"/>
    <x v="1"/>
    <n v="90390.27"/>
    <n v="8.0489999999999995"/>
    <n v="11230"/>
    <s v="1000800910391111"/>
    <n v="11230"/>
    <m/>
    <m/>
    <n v="11582.5"/>
    <n v="93227.542499999996"/>
    <x v="0"/>
    <x v="0"/>
    <x v="0"/>
    <n v="1111"/>
    <n v="10008009"/>
    <s v="SABANA"/>
    <n v="1039"/>
    <s v="Combustibles"/>
    <s v="0040009292"/>
    <s v="Bogotá"/>
    <s v="306620"/>
    <s v="En línea"/>
  </r>
  <r>
    <s v="011122357"/>
    <s v="07/08/2026"/>
    <s v="12:11"/>
    <s v="OLO563"/>
    <x v="0"/>
    <s v="BOGOTÁ, D.C."/>
    <x v="0"/>
    <x v="0"/>
    <n v="104522.88"/>
    <n v="6.6660000000000004"/>
    <n v="15680"/>
    <s v="1000800910391111"/>
    <n v="15680"/>
    <m/>
    <m/>
    <n v="16473.57"/>
    <n v="109812.81762"/>
    <x v="0"/>
    <x v="0"/>
    <x v="0"/>
    <n v="1111"/>
    <n v="10008009"/>
    <s v="SABANA"/>
    <n v="1039"/>
    <s v="Combustibles"/>
    <s v="0040009292"/>
    <s v="Bogotá"/>
    <s v="151310"/>
    <s v="En línea"/>
  </r>
  <r>
    <s v="011123838"/>
    <s v="09/08/2026"/>
    <s v="15:13"/>
    <s v="OLO562"/>
    <x v="0"/>
    <s v="BOGOTÁ, D.C."/>
    <x v="0"/>
    <x v="0"/>
    <n v="159559.67999999999"/>
    <n v="10.176"/>
    <n v="15680"/>
    <s v="1000800910391111"/>
    <n v="15680"/>
    <m/>
    <m/>
    <n v="16473.57"/>
    <n v="167635.04832"/>
    <x v="0"/>
    <x v="0"/>
    <x v="0"/>
    <n v="1111"/>
    <n v="10008009"/>
    <s v="SABANA"/>
    <n v="1039"/>
    <s v="Combustibles"/>
    <s v="0040009292"/>
    <s v="Bogotá"/>
    <s v="156426"/>
    <s v="En línea"/>
  </r>
  <r>
    <s v="05268127"/>
    <s v="11/08/2026"/>
    <s v="10:53"/>
    <s v="OLM971"/>
    <x v="0"/>
    <s v="BOGOTÁ, D.C."/>
    <x v="0"/>
    <x v="1"/>
    <n v="189616.64000000001"/>
    <n v="17.428000000000001"/>
    <n v="10880"/>
    <s v="1000800910691111"/>
    <n v="10880"/>
    <m/>
    <m/>
    <n v="11582.5"/>
    <n v="201859.81"/>
    <x v="1"/>
    <x v="0"/>
    <x v="0"/>
    <n v="1111"/>
    <n v="10008009"/>
    <s v="SABANA"/>
    <n v="1069"/>
    <s v="Combustibles"/>
    <s v="0040009292"/>
    <s v="Bogotá"/>
    <s v="196420"/>
    <s v="En línea"/>
  </r>
  <r>
    <s v="01644001"/>
    <s v="11/08/2026"/>
    <s v="16:32"/>
    <s v="OBG442"/>
    <x v="0"/>
    <s v="BOGOTÁ, D.C."/>
    <x v="0"/>
    <x v="1"/>
    <n v="132648.95999999999"/>
    <n v="12.192"/>
    <n v="10880"/>
    <s v="1000800910691111"/>
    <n v="10880"/>
    <m/>
    <m/>
    <n v="11582.5"/>
    <n v="141213.84"/>
    <x v="1"/>
    <x v="0"/>
    <x v="0"/>
    <n v="1111"/>
    <n v="10008009"/>
    <s v="SABANA"/>
    <n v="1069"/>
    <s v="Combustibles"/>
    <s v="0040009292"/>
    <s v="Bogotá"/>
    <s v="181767"/>
    <s v="En línea"/>
  </r>
  <r>
    <s v="02768175"/>
    <s v="11/08/2026"/>
    <s v="16:38"/>
    <s v="OLM972"/>
    <x v="0"/>
    <s v="BOGOTÁ, D.C."/>
    <x v="0"/>
    <x v="1"/>
    <n v="126708.09"/>
    <n v="11.282999999999999"/>
    <n v="11230"/>
    <s v="1000800910391111"/>
    <n v="11230"/>
    <m/>
    <m/>
    <n v="11582.5"/>
    <n v="130685.34749999999"/>
    <x v="0"/>
    <x v="0"/>
    <x v="0"/>
    <n v="1111"/>
    <n v="10008009"/>
    <s v="SABANA"/>
    <n v="1039"/>
    <s v="Combustibles"/>
    <s v="0040009292"/>
    <s v="Bogotá"/>
    <s v="172185"/>
    <s v="En línea"/>
  </r>
  <r>
    <s v="02544568"/>
    <s v="12/08/2026"/>
    <s v="09:11"/>
    <s v="OBH309"/>
    <x v="0"/>
    <s v="BOGOTÁ, D.C."/>
    <x v="0"/>
    <x v="0"/>
    <n v="154382.04"/>
    <n v="9.9730000000000008"/>
    <n v="15480"/>
    <s v="1000800910691111"/>
    <n v="15480"/>
    <m/>
    <m/>
    <n v="16473.57"/>
    <n v="164290.91361000002"/>
    <x v="1"/>
    <x v="0"/>
    <x v="0"/>
    <n v="1111"/>
    <n v="10008009"/>
    <s v="SABANA"/>
    <n v="1069"/>
    <s v="Combustibles"/>
    <s v="0040009292"/>
    <s v="Bogotá"/>
    <s v="269650"/>
    <s v="En línea"/>
  </r>
  <r>
    <s v="011126082"/>
    <s v="12/08/2026"/>
    <s v="16:36"/>
    <s v="OBI771"/>
    <x v="0"/>
    <s v="BOGOTÁ, D.C."/>
    <x v="0"/>
    <x v="1"/>
    <n v="164676.72"/>
    <n v="14.664"/>
    <n v="11230"/>
    <s v="1000800910391111"/>
    <n v="11230"/>
    <m/>
    <m/>
    <n v="11582.5"/>
    <n v="169845.78"/>
    <x v="0"/>
    <x v="0"/>
    <x v="0"/>
    <n v="1111"/>
    <n v="10008009"/>
    <s v="SABANA"/>
    <n v="1039"/>
    <s v="Combustibles"/>
    <s v="0040009292"/>
    <s v="Bogotá"/>
    <s v="366060"/>
    <s v="En línea"/>
  </r>
  <r>
    <s v="02769399"/>
    <s v="12/08/2026"/>
    <s v="20:08"/>
    <s v="OKZ914"/>
    <x v="0"/>
    <s v="BOGOTÁ, D.C."/>
    <x v="0"/>
    <x v="0"/>
    <n v="128638.72"/>
    <n v="8.2040000000000006"/>
    <n v="15680"/>
    <s v="1000800910391111"/>
    <n v="15680"/>
    <m/>
    <m/>
    <n v="16473.57"/>
    <n v="135149.16828000001"/>
    <x v="0"/>
    <x v="0"/>
    <x v="0"/>
    <n v="1111"/>
    <n v="10008009"/>
    <s v="SABANA"/>
    <n v="1039"/>
    <s v="Combustibles"/>
    <s v="0040009292"/>
    <s v="Bogotá"/>
    <s v="123614"/>
    <s v="En líne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D51DA0-F8CF-4FF2-B6D1-1D225F94F973}" name="Tabla" cacheId="2" autoFormatId="4115" applyNumberFormats="1" applyBorderFormats="1" applyFontFormats="1" applyPatternFormats="1" applyAlignmentFormats="1" applyWidthHeightFormats="1" dataCaption="Datos" updatedVersion="8" minRefreshableVersion="3" showMemberPropertyTips="0" useAutoFormatting="1" itemPrintTitles="1" createdVersion="3" indent="0" compact="0" compactData="0" gridDropZones="1">
  <location ref="A11:K18" firstHeaderRow="1" firstDataRow="3" firstDataCol="5"/>
  <pivotFields count="29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18">
        <item m="1" x="3"/>
        <item m="1" x="12"/>
        <item m="1" x="5"/>
        <item m="1" x="11"/>
        <item m="1" x="2"/>
        <item m="1" x="14"/>
        <item m="1" x="13"/>
        <item m="1" x="7"/>
        <item m="1" x="6"/>
        <item m="1" x="9"/>
        <item m="1" x="1"/>
        <item m="1" x="10"/>
        <item m="1" x="4"/>
        <item x="0"/>
        <item m="1" x="15"/>
        <item m="1" x="8"/>
        <item m="1" x="16"/>
        <item t="default"/>
      </items>
    </pivotField>
    <pivotField compact="0" outline="0" showAll="0"/>
    <pivotField axis="axisRow" compact="0" outline="0" showAll="0" defaultSubtotal="0">
      <items count="2">
        <item x="0"/>
        <item m="1" x="1"/>
      </items>
    </pivotField>
    <pivotField axis="axisCol" compact="0" outline="0" subtotalTop="0" showAll="0" includeNewItemsInFilter="1">
      <items count="4">
        <item x="0"/>
        <item x="1"/>
        <item m="1" x="2"/>
        <item t="default"/>
      </items>
    </pivotField>
    <pivotField compact="0" numFmtId="164" outline="0" showAll="0"/>
    <pivotField dataField="1" compact="0" outline="0" subtotalTop="0" showAll="0" includeNewItemsInFilter="1"/>
    <pivotField compact="0" numFmtId="164" outline="0" showAll="0"/>
    <pivotField compact="0" outline="0" showAll="0"/>
    <pivotField compact="0" numFmtId="164" outline="0" showAll="0"/>
    <pivotField compact="0" outline="0" showAll="0"/>
    <pivotField compact="0" outline="0" showAll="0"/>
    <pivotField compact="0" numFmtId="164" outline="0" showAll="0"/>
    <pivotField dataField="1" compact="0" outline="0" subtotalTop="0" showAll="0" includeNewItemsInFilter="1" defaultSubtotal="0"/>
    <pivotField axis="axisRow" compact="0" outline="0" subtotalTop="0" showAll="0" includeNewItemsInFilter="1" sortType="descending" rankBy="0" defaultSubtotal="0">
      <items count="67">
        <item m="1" x="44"/>
        <item m="1" x="16"/>
        <item m="1" x="37"/>
        <item m="1" x="31"/>
        <item m="1" x="22"/>
        <item m="1" x="42"/>
        <item m="1" x="18"/>
        <item m="1" x="7"/>
        <item x="1"/>
        <item m="1" x="17"/>
        <item m="1" x="47"/>
        <item m="1" x="41"/>
        <item m="1" x="4"/>
        <item m="1" x="33"/>
        <item m="1" x="10"/>
        <item m="1" x="53"/>
        <item m="1" x="46"/>
        <item m="1" x="5"/>
        <item m="1" x="3"/>
        <item m="1" x="40"/>
        <item m="1" x="2"/>
        <item m="1" x="19"/>
        <item m="1" x="48"/>
        <item m="1" x="29"/>
        <item m="1" x="21"/>
        <item m="1" x="35"/>
        <item m="1" x="54"/>
        <item x="0"/>
        <item m="1" x="15"/>
        <item m="1" x="23"/>
        <item m="1" x="64"/>
        <item m="1" x="49"/>
        <item m="1" x="26"/>
        <item m="1" x="50"/>
        <item m="1" x="28"/>
        <item m="1" x="9"/>
        <item m="1" x="30"/>
        <item m="1" x="34"/>
        <item m="1" x="32"/>
        <item m="1" x="20"/>
        <item m="1" x="65"/>
        <item m="1" x="14"/>
        <item m="1" x="43"/>
        <item m="1" x="45"/>
        <item m="1" x="36"/>
        <item m="1" x="13"/>
        <item m="1" x="8"/>
        <item m="1" x="6"/>
        <item m="1" x="27"/>
        <item m="1" x="52"/>
        <item m="1" x="12"/>
        <item m="1" x="11"/>
        <item m="1" x="39"/>
        <item m="1" x="24"/>
        <item m="1" x="38"/>
        <item m="1" x="25"/>
        <item m="1" x="59"/>
        <item m="1" x="55"/>
        <item m="1" x="58"/>
        <item m="1" x="51"/>
        <item m="1" x="56"/>
        <item m="1" x="57"/>
        <item m="1" x="60"/>
        <item m="1" x="61"/>
        <item m="1" x="62"/>
        <item m="1" x="63"/>
        <item m="1" x="66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ubtotalTop="0" showAll="0" includeNewItemsInFilter="1" sortType="ascending" rankBy="0">
      <items count="2">
        <item x="0"/>
        <item t="default"/>
      </items>
    </pivotField>
    <pivotField axis="axisRow" compact="0" outline="0" subtotalTop="0" showAll="0" includeNewItemsInFilter="1" sortType="descending" defaultSubtotal="0">
      <items count="1"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5">
    <field x="18"/>
    <field x="4"/>
    <field x="6"/>
    <field x="19"/>
    <field x="17"/>
  </rowFields>
  <rowItems count="5">
    <i>
      <x/>
      <x v="13"/>
      <x/>
      <x/>
      <x v="27"/>
    </i>
    <i r="4">
      <x v="8"/>
    </i>
    <i t="default" r="1">
      <x v="13"/>
    </i>
    <i t="default">
      <x/>
    </i>
    <i t="grand">
      <x/>
    </i>
  </rowItems>
  <colFields count="2">
    <field x="7"/>
    <field x="-2"/>
  </colFields>
  <colItems count="6">
    <i>
      <x/>
      <x/>
    </i>
    <i r="1" i="1">
      <x v="1"/>
    </i>
    <i>
      <x v="1"/>
      <x/>
    </i>
    <i r="1" i="1">
      <x v="1"/>
    </i>
    <i t="grand">
      <x/>
    </i>
    <i t="grand" i="1">
      <x/>
    </i>
  </colItems>
  <dataFields count="2">
    <dataField name="Suma de Volumen" fld="9" baseField="5" baseItem="0" numFmtId="166"/>
    <dataField name="Suma de Valor Factura" fld="16" baseField="5" baseItem="0" numFmtId="165"/>
  </dataFields>
  <formats count="36">
    <format dxfId="37">
      <pivotArea field="19" type="button" dataOnly="0" labelOnly="1" outline="0" axis="axisRow" fieldPosition="3"/>
    </format>
    <format dxfId="36">
      <pivotArea field="7" grandCol="1" outline="0" axis="axisCol" fieldPosition="0">
        <references count="1">
          <reference field="4294967294" count="1" selected="0">
            <x v="1"/>
          </reference>
        </references>
      </pivotArea>
    </format>
    <format dxfId="35">
      <pivotArea field="7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4">
      <pivotArea field="7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3">
      <pivotArea type="all" dataOnly="0" outline="0" fieldPosition="0"/>
    </format>
    <format dxfId="32">
      <pivotArea type="all" dataOnly="0" outline="0" fieldPosition="0"/>
    </format>
    <format dxfId="31">
      <pivotArea outline="0" fieldPosition="0">
        <references count="1">
          <reference field="4294967294" count="1">
            <x v="1"/>
          </reference>
        </references>
      </pivotArea>
    </format>
    <format dxfId="30">
      <pivotArea outline="0" fieldPosition="0">
        <references count="1">
          <reference field="4294967294" count="1">
            <x v="0"/>
          </reference>
        </references>
      </pivotArea>
    </format>
    <format dxfId="29">
      <pivotArea dataOnly="0" labelOnly="1" outline="0" fieldPosition="0">
        <references count="1">
          <reference field="7" count="0"/>
        </references>
      </pivotArea>
    </format>
    <format dxfId="28">
      <pivotArea field="7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7">
      <pivotArea field="7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6">
      <pivotArea grandRow="1" outline="0" collapsedLevelsAreSubtotals="1" fieldPosition="0"/>
    </format>
    <format dxfId="25">
      <pivotArea dataOnly="0" labelOnly="1" grandRow="1" outline="0" fieldPosition="0"/>
    </format>
    <format dxfId="24">
      <pivotArea grandRow="1" outline="0" collapsedLevelsAreSubtotals="1" fieldPosition="0"/>
    </format>
    <format dxfId="23">
      <pivotArea dataOnly="0" labelOnly="1" grandRow="1" outline="0" fieldPosition="0"/>
    </format>
    <format dxfId="22">
      <pivotArea dataOnly="0" labelOnly="1" outline="0" fieldPosition="0">
        <references count="1">
          <reference field="7" count="0"/>
        </references>
      </pivotArea>
    </format>
    <format dxfId="21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0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9">
      <pivotArea type="all" dataOnly="0" outline="0" fieldPosition="0"/>
    </format>
    <format dxfId="18">
      <pivotArea outline="0" collapsedLevelsAreSubtotals="1" fieldPosition="0"/>
    </format>
    <format dxfId="17">
      <pivotArea type="origin" dataOnly="0" labelOnly="1" outline="0" fieldPosition="0"/>
    </format>
    <format dxfId="16">
      <pivotArea field="7" type="button" dataOnly="0" labelOnly="1" outline="0" axis="axisCol" fieldPosition="0"/>
    </format>
    <format dxfId="15">
      <pivotArea field="-2" type="button" dataOnly="0" labelOnly="1" outline="0" axis="axisCol" fieldPosition="1"/>
    </format>
    <format dxfId="14">
      <pivotArea type="topRight" dataOnly="0" labelOnly="1" outline="0" fieldPosition="0"/>
    </format>
    <format dxfId="13">
      <pivotArea field="17" type="button" dataOnly="0" labelOnly="1" outline="0" axis="axisRow" fieldPosition="4"/>
    </format>
    <format dxfId="12">
      <pivotArea field="19" type="button" dataOnly="0" labelOnly="1" outline="0" axis="axisRow" fieldPosition="3"/>
    </format>
    <format dxfId="11">
      <pivotArea dataOnly="0" labelOnly="1" outline="0" fieldPosition="0">
        <references count="1">
          <reference field="17" count="0"/>
        </references>
      </pivotArea>
    </format>
    <format dxfId="10">
      <pivotArea dataOnly="0" labelOnly="1" grandRow="1" outline="0" fieldPosition="0"/>
    </format>
    <format dxfId="9">
      <pivotArea dataOnly="0" labelOnly="1" outline="0" fieldPosition="0">
        <references count="2">
          <reference field="17" count="0" selected="0"/>
          <reference field="19" count="0"/>
        </references>
      </pivotArea>
    </format>
    <format dxfId="8">
      <pivotArea dataOnly="0" labelOnly="1" outline="0" fieldPosition="0">
        <references count="1">
          <reference field="7" count="0"/>
        </references>
      </pivotArea>
    </format>
    <format dxfId="7">
      <pivotArea field="7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">
      <pivotArea field="7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">
      <pivotArea dataOnly="0" labelOnly="1" outline="0" fieldPosition="0">
        <references count="2">
          <reference field="4294967294" count="2">
            <x v="0"/>
            <x v="1"/>
          </reference>
          <reference field="7" count="0" selected="0"/>
        </references>
      </pivotArea>
    </format>
    <format dxfId="4">
      <pivotArea dataOnly="0" labelOnly="1" outline="0" fieldPosition="0">
        <references count="1">
          <reference field="7" count="1">
            <x v="2"/>
          </reference>
        </references>
      </pivotArea>
    </format>
    <format dxfId="3">
      <pivotArea dataOnly="0" labelOnly="1" outline="0" fieldPosition="0">
        <references count="1">
          <reference field="7" count="1">
            <x v="2"/>
          </reference>
        </references>
      </pivotArea>
    </format>
    <format dxfId="2">
      <pivotArea dataOnly="0" outline="0" fieldPosition="0">
        <references count="1">
          <reference field="4" count="0" defaultSubtotal="1"/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64"/>
  <sheetViews>
    <sheetView showGridLines="0" topLeftCell="A624" workbookViewId="0">
      <selection activeCell="B663" sqref="B663"/>
    </sheetView>
  </sheetViews>
  <sheetFormatPr baseColWidth="10" defaultColWidth="0" defaultRowHeight="12.75"/>
  <cols>
    <col min="1" max="1" width="42.5703125" bestFit="1" customWidth="1"/>
    <col min="2" max="2" width="21.5703125" bestFit="1" customWidth="1"/>
    <col min="3" max="4" width="2.570312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s="8" t="s">
        <v>4</v>
      </c>
      <c r="B599" s="8" t="s">
        <v>36</v>
      </c>
    </row>
    <row r="600" spans="1:2">
      <c r="A600" s="8" t="s">
        <v>37</v>
      </c>
      <c r="B600" s="8" t="s">
        <v>38</v>
      </c>
    </row>
    <row r="601" spans="1:2">
      <c r="A601" s="8" t="s">
        <v>39</v>
      </c>
      <c r="B601" s="8" t="s">
        <v>40</v>
      </c>
    </row>
    <row r="602" spans="1:2">
      <c r="A602" s="8" t="s">
        <v>67</v>
      </c>
      <c r="B602" s="8" t="s">
        <v>40</v>
      </c>
    </row>
    <row r="603" spans="1:2">
      <c r="A603" s="8" t="s">
        <v>41</v>
      </c>
      <c r="B603" s="8" t="s">
        <v>38</v>
      </c>
    </row>
    <row r="604" spans="1:2">
      <c r="A604" s="8" t="s">
        <v>42</v>
      </c>
      <c r="B604" s="8" t="s">
        <v>38</v>
      </c>
    </row>
    <row r="605" spans="1:2">
      <c r="A605" s="8" t="s">
        <v>43</v>
      </c>
      <c r="B605" s="8" t="s">
        <v>40</v>
      </c>
    </row>
    <row r="606" spans="1:2">
      <c r="A606" s="8" t="s">
        <v>44</v>
      </c>
      <c r="B606" s="8" t="s">
        <v>45</v>
      </c>
    </row>
    <row r="607" spans="1:2">
      <c r="A607" s="8" t="s">
        <v>46</v>
      </c>
      <c r="B607" s="8" t="s">
        <v>38</v>
      </c>
    </row>
    <row r="608" spans="1:2">
      <c r="A608" s="8" t="s">
        <v>57</v>
      </c>
      <c r="B608" s="8" t="s">
        <v>38</v>
      </c>
    </row>
    <row r="609" spans="1:2">
      <c r="A609" s="8" t="s">
        <v>47</v>
      </c>
      <c r="B609" s="8" t="s">
        <v>38</v>
      </c>
    </row>
    <row r="610" spans="1:2">
      <c r="A610" s="8" t="s">
        <v>48</v>
      </c>
      <c r="B610" s="8" t="s">
        <v>38</v>
      </c>
    </row>
    <row r="611" spans="1:2">
      <c r="A611" s="8" t="s">
        <v>49</v>
      </c>
      <c r="B611" s="8" t="s">
        <v>40</v>
      </c>
    </row>
    <row r="612" spans="1:2">
      <c r="A612" s="8" t="s">
        <v>63</v>
      </c>
      <c r="B612" s="8" t="s">
        <v>40</v>
      </c>
    </row>
    <row r="613" spans="1:2">
      <c r="A613" s="8" t="s">
        <v>67</v>
      </c>
      <c r="B613" s="8" t="s">
        <v>40</v>
      </c>
    </row>
    <row r="614" spans="1:2">
      <c r="A614" s="8" t="s">
        <v>70</v>
      </c>
      <c r="B614" s="8" t="s">
        <v>40</v>
      </c>
    </row>
    <row r="615" spans="1:2">
      <c r="A615" s="8" t="s">
        <v>68</v>
      </c>
      <c r="B615" s="8" t="s">
        <v>40</v>
      </c>
    </row>
    <row r="616" spans="1:2">
      <c r="A616" s="8" t="s">
        <v>69</v>
      </c>
      <c r="B616" s="8" t="s">
        <v>45</v>
      </c>
    </row>
    <row r="617" spans="1:2">
      <c r="A617" s="8" t="s">
        <v>66</v>
      </c>
      <c r="B617" s="8" t="s">
        <v>45</v>
      </c>
    </row>
    <row r="618" spans="1:2">
      <c r="A618" s="8" t="s">
        <v>65</v>
      </c>
      <c r="B618" s="8" t="s">
        <v>45</v>
      </c>
    </row>
    <row r="619" spans="1:2">
      <c r="A619" s="8" t="s">
        <v>62</v>
      </c>
      <c r="B619" s="8" t="s">
        <v>40</v>
      </c>
    </row>
    <row r="620" spans="1:2">
      <c r="A620" s="8" t="s">
        <v>59</v>
      </c>
      <c r="B620" s="8" t="s">
        <v>45</v>
      </c>
    </row>
    <row r="621" spans="1:2">
      <c r="A621" s="8" t="s">
        <v>71</v>
      </c>
      <c r="B621" s="8" t="s">
        <v>72</v>
      </c>
    </row>
    <row r="622" spans="1:2">
      <c r="A622" s="8" t="s">
        <v>50</v>
      </c>
      <c r="B622" s="8" t="s">
        <v>38</v>
      </c>
    </row>
    <row r="623" spans="1:2">
      <c r="A623" s="8" t="s">
        <v>73</v>
      </c>
      <c r="B623" s="8" t="s">
        <v>38</v>
      </c>
    </row>
    <row r="624" spans="1:2">
      <c r="A624" s="8" t="s">
        <v>74</v>
      </c>
      <c r="B624" s="8" t="s">
        <v>38</v>
      </c>
    </row>
    <row r="625" spans="1:2">
      <c r="A625" s="8" t="s">
        <v>51</v>
      </c>
      <c r="B625" s="8" t="s">
        <v>38</v>
      </c>
    </row>
    <row r="626" spans="1:2">
      <c r="A626" s="8" t="s">
        <v>52</v>
      </c>
      <c r="B626" s="8" t="s">
        <v>38</v>
      </c>
    </row>
    <row r="627" spans="1:2">
      <c r="A627" s="8" t="s">
        <v>61</v>
      </c>
      <c r="B627" s="8" t="s">
        <v>40</v>
      </c>
    </row>
    <row r="628" spans="1:2">
      <c r="A628" s="8" t="s">
        <v>64</v>
      </c>
      <c r="B628" s="8" t="s">
        <v>45</v>
      </c>
    </row>
    <row r="629" spans="1:2">
      <c r="A629" s="8" t="s">
        <v>53</v>
      </c>
      <c r="B629" s="8" t="s">
        <v>45</v>
      </c>
    </row>
    <row r="630" spans="1:2">
      <c r="A630" s="8" t="s">
        <v>60</v>
      </c>
      <c r="B630" s="8" t="s">
        <v>40</v>
      </c>
    </row>
    <row r="631" spans="1:2">
      <c r="A631" s="8" t="s">
        <v>54</v>
      </c>
      <c r="B631" s="8" t="s">
        <v>40</v>
      </c>
    </row>
    <row r="632" spans="1:2">
      <c r="A632" s="8" t="s">
        <v>58</v>
      </c>
      <c r="B632" s="8" t="s">
        <v>45</v>
      </c>
    </row>
    <row r="633" spans="1:2">
      <c r="A633" s="8" t="s">
        <v>123</v>
      </c>
      <c r="B633" s="8" t="s">
        <v>38</v>
      </c>
    </row>
    <row r="634" spans="1:2">
      <c r="A634" s="8" t="s">
        <v>55</v>
      </c>
      <c r="B634" s="8" t="s">
        <v>40</v>
      </c>
    </row>
    <row r="635" spans="1:2">
      <c r="A635" s="8" t="s">
        <v>56</v>
      </c>
      <c r="B635" s="8" t="s">
        <v>38</v>
      </c>
    </row>
    <row r="636" spans="1:2">
      <c r="A636" s="8" t="s">
        <v>75</v>
      </c>
      <c r="B636" s="8" t="s">
        <v>38</v>
      </c>
    </row>
    <row r="637" spans="1:2">
      <c r="A637" s="8" t="s">
        <v>76</v>
      </c>
      <c r="B637" s="8" t="s">
        <v>45</v>
      </c>
    </row>
    <row r="638" spans="1:2">
      <c r="A638" s="8" t="s">
        <v>77</v>
      </c>
      <c r="B638" s="8" t="s">
        <v>38</v>
      </c>
    </row>
    <row r="639" spans="1:2">
      <c r="A639" s="8" t="s">
        <v>78</v>
      </c>
      <c r="B639" s="8" t="s">
        <v>45</v>
      </c>
    </row>
    <row r="640" spans="1:2">
      <c r="A640" s="8" t="s">
        <v>79</v>
      </c>
      <c r="B640" s="8" t="s">
        <v>38</v>
      </c>
    </row>
    <row r="641" spans="1:2">
      <c r="A641" s="8" t="s">
        <v>124</v>
      </c>
      <c r="B641" s="8" t="s">
        <v>125</v>
      </c>
    </row>
    <row r="642" spans="1:2">
      <c r="A642" s="8" t="s">
        <v>205</v>
      </c>
      <c r="B642" s="8" t="s">
        <v>205</v>
      </c>
    </row>
    <row r="643" spans="1:2">
      <c r="A643" s="8" t="s">
        <v>206</v>
      </c>
      <c r="B643" s="8" t="s">
        <v>206</v>
      </c>
    </row>
    <row r="644" spans="1:2">
      <c r="A644" s="8" t="s">
        <v>207</v>
      </c>
      <c r="B644" s="8" t="s">
        <v>207</v>
      </c>
    </row>
    <row r="645" spans="1:2">
      <c r="A645" s="8" t="s">
        <v>208</v>
      </c>
      <c r="B645" s="8" t="s">
        <v>208</v>
      </c>
    </row>
    <row r="646" spans="1:2">
      <c r="A646" s="8" t="s">
        <v>209</v>
      </c>
      <c r="B646" s="8" t="s">
        <v>209</v>
      </c>
    </row>
    <row r="647" spans="1:2">
      <c r="A647" s="8" t="s">
        <v>210</v>
      </c>
      <c r="B647" s="8" t="s">
        <v>210</v>
      </c>
    </row>
    <row r="648" spans="1:2">
      <c r="A648" s="8" t="s">
        <v>211</v>
      </c>
      <c r="B648" s="8" t="s">
        <v>211</v>
      </c>
    </row>
    <row r="649" spans="1:2">
      <c r="A649" s="8" t="s">
        <v>212</v>
      </c>
      <c r="B649" s="8" t="s">
        <v>212</v>
      </c>
    </row>
    <row r="650" spans="1:2">
      <c r="A650" s="8" t="s">
        <v>213</v>
      </c>
      <c r="B650" s="8" t="s">
        <v>213</v>
      </c>
    </row>
    <row r="651" spans="1:2">
      <c r="A651" s="8" t="s">
        <v>214</v>
      </c>
      <c r="B651" s="8" t="s">
        <v>214</v>
      </c>
    </row>
    <row r="652" spans="1:2">
      <c r="A652" t="s">
        <v>215</v>
      </c>
      <c r="B652" t="s">
        <v>215</v>
      </c>
    </row>
    <row r="653" spans="1:2">
      <c r="A653" t="s">
        <v>216</v>
      </c>
      <c r="B653" t="s">
        <v>216</v>
      </c>
    </row>
    <row r="654" spans="1:2">
      <c r="A654" t="s">
        <v>217</v>
      </c>
      <c r="B654" t="s">
        <v>217</v>
      </c>
    </row>
    <row r="655" spans="1:2">
      <c r="A655" t="s">
        <v>218</v>
      </c>
      <c r="B655" t="s">
        <v>218</v>
      </c>
    </row>
    <row r="656" spans="1:2">
      <c r="A656" t="s">
        <v>219</v>
      </c>
      <c r="B656" t="s">
        <v>219</v>
      </c>
    </row>
    <row r="657" spans="1:2">
      <c r="A657" t="s">
        <v>216</v>
      </c>
      <c r="B657" t="s">
        <v>216</v>
      </c>
    </row>
    <row r="658" spans="1:2">
      <c r="A658" t="s">
        <v>220</v>
      </c>
      <c r="B658" t="s">
        <v>220</v>
      </c>
    </row>
    <row r="659" spans="1:2">
      <c r="A659" t="s">
        <v>221</v>
      </c>
      <c r="B659" t="s">
        <v>221</v>
      </c>
    </row>
    <row r="660" spans="1:2">
      <c r="A660" t="s">
        <v>222</v>
      </c>
      <c r="B660" t="s">
        <v>222</v>
      </c>
    </row>
    <row r="661" spans="1:2">
      <c r="A661" t="s">
        <v>223</v>
      </c>
      <c r="B661" t="s">
        <v>223</v>
      </c>
    </row>
    <row r="662" spans="1:2">
      <c r="A662" t="s">
        <v>224</v>
      </c>
      <c r="B662" t="s">
        <v>224</v>
      </c>
    </row>
    <row r="663" spans="1:2">
      <c r="A663" t="s">
        <v>225</v>
      </c>
      <c r="B663" t="s">
        <v>225</v>
      </c>
    </row>
    <row r="664" spans="1:2">
      <c r="A664" t="s">
        <v>218</v>
      </c>
      <c r="B664" t="s">
        <v>218</v>
      </c>
    </row>
  </sheetData>
  <phoneticPr fontId="2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297"/>
  <sheetViews>
    <sheetView showGridLines="0" zoomScale="85" zoomScaleNormal="85" zoomScaleSheetLayoutView="85" workbookViewId="0">
      <selection activeCell="B22" sqref="B22"/>
    </sheetView>
  </sheetViews>
  <sheetFormatPr baseColWidth="10" defaultColWidth="11.42578125" defaultRowHeight="11.25"/>
  <cols>
    <col min="1" max="1" width="26" style="11" bestFit="1" customWidth="1"/>
    <col min="2" max="2" width="33.85546875" style="11" bestFit="1" customWidth="1"/>
    <col min="3" max="3" width="12.5703125" style="11" bestFit="1" customWidth="1"/>
    <col min="4" max="4" width="21.28515625" style="11" customWidth="1"/>
    <col min="5" max="5" width="23.42578125" style="11" bestFit="1" customWidth="1"/>
    <col min="6" max="9" width="15.28515625" style="11" bestFit="1" customWidth="1"/>
    <col min="10" max="10" width="23.140625" style="11" bestFit="1" customWidth="1"/>
    <col min="11" max="11" width="27.42578125" style="11" bestFit="1" customWidth="1"/>
    <col min="12" max="12" width="23.140625" style="11" bestFit="1" customWidth="1"/>
    <col min="13" max="13" width="27.42578125" style="11" bestFit="1" customWidth="1"/>
    <col min="14" max="15" width="11.42578125" style="11"/>
    <col min="16" max="16" width="0" style="11" hidden="1" customWidth="1"/>
    <col min="17" max="16384" width="11.42578125" style="11"/>
  </cols>
  <sheetData>
    <row r="1" spans="1:13" s="5" customFormat="1" ht="35.25">
      <c r="A1" s="3">
        <f>IF(B9="(Todas)",B3,B9)</f>
        <v>0</v>
      </c>
      <c r="B1" s="4" t="s">
        <v>321</v>
      </c>
      <c r="C1" s="4"/>
      <c r="D1" s="4"/>
      <c r="E1" s="4"/>
      <c r="F1" s="4"/>
      <c r="G1" s="4"/>
      <c r="H1" s="4"/>
      <c r="I1" s="4"/>
    </row>
    <row r="2" spans="1:13" s="5" customFormat="1" ht="27">
      <c r="A2" s="6" t="s">
        <v>33</v>
      </c>
      <c r="B2" s="12" t="str">
        <f>CONCATENATE(A2,A1,A3)</f>
        <v>REPORTE DE CONSUMOS 0 DE 2026</v>
      </c>
      <c r="C2" s="7"/>
      <c r="D2" s="7"/>
      <c r="E2" s="7"/>
      <c r="F2" s="7"/>
      <c r="G2" s="7"/>
      <c r="H2" s="7"/>
      <c r="I2" s="7"/>
    </row>
    <row r="3" spans="1:13" s="5" customFormat="1">
      <c r="A3" s="6" t="s">
        <v>204</v>
      </c>
      <c r="B3" s="6"/>
    </row>
    <row r="4" spans="1:13" s="5" customFormat="1">
      <c r="A4" s="6"/>
      <c r="B4" s="6" t="s">
        <v>13</v>
      </c>
      <c r="C4" s="6" t="s">
        <v>20</v>
      </c>
    </row>
    <row r="5" spans="1:13" s="5" customFormat="1"/>
    <row r="6" spans="1:13" s="5" customFormat="1"/>
    <row r="7" spans="1:13" s="5" customFormat="1"/>
    <row r="8" spans="1:13" s="9" customFormat="1" ht="14.25">
      <c r="A8" s="8"/>
      <c r="B8" s="8"/>
    </row>
    <row r="9" spans="1:13" s="9" customFormat="1" ht="14.25">
      <c r="A9"/>
      <c r="B9"/>
    </row>
    <row r="10" spans="1:13" s="10" customFormat="1" ht="14.25"/>
    <row r="11" spans="1:13" s="9" customFormat="1" ht="14.25">
      <c r="A11" s="67"/>
      <c r="B11" s="67"/>
      <c r="C11" s="67"/>
      <c r="D11" s="67"/>
      <c r="E11" s="67"/>
      <c r="F11" s="67" t="s">
        <v>4</v>
      </c>
      <c r="G11" s="67" t="s">
        <v>31</v>
      </c>
      <c r="H11" s="67"/>
      <c r="I11" s="67"/>
      <c r="J11" s="67"/>
      <c r="K11" s="67"/>
      <c r="L11"/>
      <c r="M11"/>
    </row>
    <row r="12" spans="1:13" s="9" customFormat="1" ht="15">
      <c r="A12" s="67"/>
      <c r="B12" s="67"/>
      <c r="C12" s="67"/>
      <c r="D12" s="67"/>
      <c r="E12" s="67"/>
      <c r="F12" s="19" t="s">
        <v>40</v>
      </c>
      <c r="G12" s="20"/>
      <c r="H12" s="19" t="s">
        <v>38</v>
      </c>
      <c r="I12" s="20"/>
      <c r="J12" s="21" t="s">
        <v>32</v>
      </c>
      <c r="K12" s="21" t="s">
        <v>35</v>
      </c>
      <c r="L12"/>
      <c r="M12"/>
    </row>
    <row r="13" spans="1:13" s="9" customFormat="1" ht="15">
      <c r="A13" s="54" t="s">
        <v>7</v>
      </c>
      <c r="B13" s="46" t="s">
        <v>233</v>
      </c>
      <c r="C13" s="46" t="s">
        <v>237</v>
      </c>
      <c r="D13" s="22" t="s">
        <v>10</v>
      </c>
      <c r="E13" s="46" t="s">
        <v>8</v>
      </c>
      <c r="F13" s="23" t="s">
        <v>5</v>
      </c>
      <c r="G13" s="22" t="s">
        <v>34</v>
      </c>
      <c r="H13" s="23" t="s">
        <v>5</v>
      </c>
      <c r="I13" s="22" t="s">
        <v>34</v>
      </c>
      <c r="J13" s="24"/>
      <c r="K13" s="24"/>
      <c r="L13"/>
      <c r="M13"/>
    </row>
    <row r="14" spans="1:13" s="9" customFormat="1" ht="14.25">
      <c r="A14" s="25" t="s">
        <v>320</v>
      </c>
      <c r="B14" s="26" t="s">
        <v>272</v>
      </c>
      <c r="C14" s="26" t="s">
        <v>11</v>
      </c>
      <c r="D14" s="26">
        <v>9019756946</v>
      </c>
      <c r="E14" s="26" t="s">
        <v>265</v>
      </c>
      <c r="F14" s="27">
        <v>49.945999999999998</v>
      </c>
      <c r="G14" s="28">
        <v>822788.92721999995</v>
      </c>
      <c r="H14" s="44">
        <v>77.843000000000004</v>
      </c>
      <c r="I14" s="28">
        <v>901616.5475000001</v>
      </c>
      <c r="J14" s="29">
        <v>127.789</v>
      </c>
      <c r="K14" s="30">
        <v>1724405.4747200001</v>
      </c>
      <c r="L14"/>
      <c r="M14"/>
    </row>
    <row r="15" spans="1:13" s="9" customFormat="1" ht="14.25">
      <c r="A15" s="47"/>
      <c r="B15" s="55"/>
      <c r="C15" s="55"/>
      <c r="D15" s="55"/>
      <c r="E15" s="48" t="s">
        <v>255</v>
      </c>
      <c r="F15" s="49">
        <v>30.212000000000003</v>
      </c>
      <c r="G15" s="50">
        <v>497699.50684000005</v>
      </c>
      <c r="H15" s="51">
        <v>29.62</v>
      </c>
      <c r="I15" s="50">
        <v>343073.65</v>
      </c>
      <c r="J15" s="52">
        <v>59.832000000000008</v>
      </c>
      <c r="K15" s="53">
        <v>840773.15684000007</v>
      </c>
      <c r="L15"/>
      <c r="M15"/>
    </row>
    <row r="16" spans="1:13" s="9" customFormat="1" ht="14.25">
      <c r="A16" s="47"/>
      <c r="B16" s="56" t="s">
        <v>323</v>
      </c>
      <c r="C16" s="57"/>
      <c r="D16" s="57"/>
      <c r="E16" s="57"/>
      <c r="F16" s="58">
        <v>80.158000000000001</v>
      </c>
      <c r="G16" s="59">
        <v>1320488.4340599999</v>
      </c>
      <c r="H16" s="60">
        <v>107.46300000000001</v>
      </c>
      <c r="I16" s="59">
        <v>1244690.1975000002</v>
      </c>
      <c r="J16" s="61">
        <v>187.62100000000001</v>
      </c>
      <c r="K16" s="62">
        <v>2565178.6315600001</v>
      </c>
      <c r="L16"/>
      <c r="M16"/>
    </row>
    <row r="17" spans="1:13" ht="15">
      <c r="A17" s="63" t="s">
        <v>326</v>
      </c>
      <c r="B17" s="68"/>
      <c r="C17" s="68"/>
      <c r="D17" s="68"/>
      <c r="E17" s="68"/>
      <c r="F17" s="64">
        <v>80.158000000000001</v>
      </c>
      <c r="G17" s="69">
        <v>1320488.4340599999</v>
      </c>
      <c r="H17" s="70">
        <v>107.46300000000001</v>
      </c>
      <c r="I17" s="69">
        <v>1244690.1975000002</v>
      </c>
      <c r="J17" s="65">
        <v>187.62100000000001</v>
      </c>
      <c r="K17" s="66">
        <v>2565178.6315600001</v>
      </c>
      <c r="L17"/>
      <c r="M17"/>
    </row>
    <row r="18" spans="1:13" ht="15">
      <c r="A18" s="31" t="s">
        <v>9</v>
      </c>
      <c r="B18" s="32"/>
      <c r="C18" s="32"/>
      <c r="D18" s="32"/>
      <c r="E18" s="32"/>
      <c r="F18" s="33">
        <v>80.158000000000001</v>
      </c>
      <c r="G18" s="34">
        <v>1320488.4340599999</v>
      </c>
      <c r="H18" s="45">
        <v>107.46300000000001</v>
      </c>
      <c r="I18" s="34">
        <v>1244690.1975000002</v>
      </c>
      <c r="J18" s="35">
        <v>187.62100000000001</v>
      </c>
      <c r="K18" s="36">
        <v>2565178.6315600001</v>
      </c>
      <c r="L18"/>
      <c r="M18"/>
    </row>
    <row r="19" spans="1:13" ht="12.75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ht="12.75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ht="12.75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ht="12.75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ht="12.75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ht="12.75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ht="12.75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ht="12.75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ht="12.75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ht="12.75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ht="12.75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ht="12.75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ht="12.75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ht="12.75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13" ht="12.75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ht="12.75">
      <c r="A34"/>
      <c r="B34"/>
      <c r="C34"/>
      <c r="D34"/>
      <c r="E34"/>
      <c r="F34"/>
      <c r="G34"/>
      <c r="H34"/>
      <c r="I34"/>
      <c r="J34"/>
      <c r="K34"/>
      <c r="L34"/>
      <c r="M34"/>
    </row>
    <row r="35" spans="1:13" ht="12.75">
      <c r="A35"/>
      <c r="B35"/>
      <c r="C35"/>
      <c r="D35"/>
      <c r="E35"/>
      <c r="F35"/>
      <c r="G35"/>
      <c r="H35"/>
      <c r="I35"/>
      <c r="J35"/>
      <c r="K35"/>
      <c r="L35"/>
      <c r="M35"/>
    </row>
    <row r="36" spans="1:13" ht="12.75">
      <c r="A36"/>
      <c r="B36"/>
      <c r="C36"/>
      <c r="D36"/>
      <c r="E36"/>
      <c r="F36"/>
      <c r="G36"/>
      <c r="H36"/>
      <c r="I36"/>
      <c r="J36"/>
      <c r="K36"/>
      <c r="L36"/>
      <c r="M36"/>
    </row>
    <row r="37" spans="1:13" ht="12.75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ht="12.75">
      <c r="A38"/>
      <c r="B38"/>
      <c r="C38"/>
      <c r="D38"/>
      <c r="E38"/>
      <c r="F38"/>
      <c r="G38"/>
      <c r="H38"/>
      <c r="I38"/>
      <c r="J38"/>
      <c r="K38"/>
      <c r="L38"/>
      <c r="M38"/>
    </row>
    <row r="39" spans="1:13" ht="12.75">
      <c r="A39"/>
      <c r="B39"/>
      <c r="C39"/>
      <c r="D39"/>
      <c r="E39"/>
      <c r="F39"/>
      <c r="G39"/>
      <c r="H39"/>
      <c r="I39"/>
      <c r="J39"/>
      <c r="K39"/>
      <c r="L39"/>
      <c r="M39"/>
    </row>
    <row r="40" spans="1:13" ht="12.75">
      <c r="A40"/>
      <c r="B40"/>
      <c r="C40"/>
      <c r="D40"/>
      <c r="E40"/>
      <c r="F40"/>
      <c r="G40"/>
      <c r="H40"/>
      <c r="I40"/>
      <c r="J40"/>
      <c r="K40"/>
      <c r="L40"/>
      <c r="M40"/>
    </row>
    <row r="41" spans="1:13" ht="12.75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ht="12.75">
      <c r="A42"/>
      <c r="B42"/>
      <c r="C42"/>
      <c r="D42"/>
      <c r="E42"/>
      <c r="F42"/>
      <c r="G42"/>
      <c r="H42"/>
      <c r="I42"/>
      <c r="J42"/>
      <c r="K42"/>
      <c r="L42"/>
      <c r="M42"/>
    </row>
    <row r="43" spans="1:13" ht="12.75">
      <c r="A43"/>
      <c r="B43"/>
      <c r="C43"/>
      <c r="D43"/>
      <c r="E43"/>
      <c r="F43"/>
      <c r="G43"/>
      <c r="H43"/>
      <c r="I43"/>
      <c r="J43"/>
      <c r="K43"/>
      <c r="L43"/>
      <c r="M43"/>
    </row>
    <row r="44" spans="1:13" ht="12.75">
      <c r="A44"/>
      <c r="B44"/>
      <c r="C44"/>
      <c r="D44"/>
      <c r="E44"/>
      <c r="F44"/>
      <c r="G44"/>
      <c r="H44"/>
      <c r="I44"/>
      <c r="J44"/>
      <c r="K44"/>
      <c r="L44"/>
      <c r="M44"/>
    </row>
    <row r="45" spans="1:13" ht="12.75">
      <c r="A45"/>
      <c r="B45"/>
      <c r="C45"/>
      <c r="D45"/>
      <c r="E45"/>
      <c r="F45"/>
      <c r="G45"/>
      <c r="H45"/>
      <c r="I45"/>
      <c r="J45"/>
      <c r="K45"/>
      <c r="L45"/>
      <c r="M45"/>
    </row>
    <row r="46" spans="1:13" ht="12.75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ht="12.75">
      <c r="A47"/>
      <c r="B47"/>
      <c r="C47"/>
      <c r="D47"/>
      <c r="E47"/>
      <c r="F47"/>
      <c r="G47"/>
      <c r="H47"/>
      <c r="I47"/>
      <c r="J47"/>
      <c r="K47"/>
      <c r="L47"/>
      <c r="M47"/>
    </row>
    <row r="48" spans="1:13" ht="12.75">
      <c r="A48"/>
      <c r="B48"/>
      <c r="C48"/>
      <c r="D48"/>
      <c r="E48"/>
      <c r="F48"/>
      <c r="G48"/>
      <c r="H48"/>
      <c r="I48"/>
      <c r="J48"/>
      <c r="K48"/>
      <c r="L48"/>
      <c r="M48"/>
    </row>
    <row r="49" spans="1:13" ht="12.75">
      <c r="A49"/>
      <c r="B49"/>
      <c r="C49"/>
      <c r="D49"/>
      <c r="E49"/>
      <c r="F49"/>
      <c r="G49"/>
      <c r="H49"/>
      <c r="I49"/>
      <c r="J49"/>
      <c r="K49"/>
      <c r="L49"/>
      <c r="M49"/>
    </row>
    <row r="50" spans="1:13" ht="12.75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ht="12.75">
      <c r="A51"/>
      <c r="B51"/>
      <c r="C51"/>
      <c r="D51"/>
      <c r="E51"/>
      <c r="F51"/>
      <c r="G51"/>
      <c r="H51"/>
      <c r="I51"/>
      <c r="J51"/>
      <c r="K51"/>
      <c r="L51"/>
      <c r="M51"/>
    </row>
    <row r="52" spans="1:13" ht="12.75">
      <c r="A52"/>
      <c r="B52"/>
      <c r="C52"/>
      <c r="D52"/>
      <c r="E52"/>
      <c r="F52"/>
      <c r="G52"/>
      <c r="H52"/>
      <c r="I52"/>
      <c r="J52"/>
      <c r="K52"/>
      <c r="L52"/>
      <c r="M52"/>
    </row>
    <row r="53" spans="1:13" ht="12.75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ht="12.75">
      <c r="A54"/>
      <c r="B54"/>
      <c r="C54"/>
      <c r="D54"/>
      <c r="E54"/>
      <c r="F54"/>
      <c r="G54"/>
      <c r="H54"/>
      <c r="I54"/>
      <c r="J54"/>
      <c r="K54"/>
      <c r="L54"/>
      <c r="M54"/>
    </row>
    <row r="55" spans="1:13" ht="12.75">
      <c r="A55"/>
      <c r="B55"/>
      <c r="C55"/>
      <c r="D55"/>
      <c r="E55"/>
      <c r="F55"/>
      <c r="G55"/>
      <c r="H55"/>
      <c r="I55"/>
      <c r="J55"/>
      <c r="K55"/>
      <c r="L55"/>
      <c r="M55"/>
    </row>
    <row r="56" spans="1:13" ht="12.75">
      <c r="A56"/>
      <c r="B56"/>
      <c r="C56"/>
      <c r="D56"/>
      <c r="E56"/>
      <c r="F56"/>
      <c r="G56"/>
      <c r="H56"/>
      <c r="I56"/>
      <c r="J56"/>
      <c r="K56"/>
      <c r="L56"/>
      <c r="M56"/>
    </row>
    <row r="57" spans="1:13" ht="12.75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ht="12.75">
      <c r="A58"/>
      <c r="B58"/>
      <c r="C58"/>
      <c r="D58"/>
      <c r="E58"/>
      <c r="F58"/>
      <c r="G58"/>
      <c r="H58"/>
      <c r="I58"/>
      <c r="J58"/>
      <c r="K58"/>
      <c r="L58"/>
      <c r="M58"/>
    </row>
    <row r="59" spans="1:13" ht="12.75">
      <c r="A59"/>
      <c r="B59"/>
      <c r="C59"/>
      <c r="D59"/>
      <c r="E59"/>
      <c r="F59"/>
      <c r="G59"/>
      <c r="H59"/>
      <c r="I59"/>
      <c r="J59"/>
      <c r="K59"/>
      <c r="L59"/>
      <c r="M59"/>
    </row>
    <row r="60" spans="1:13" ht="12.75">
      <c r="A60"/>
      <c r="B60"/>
      <c r="C60"/>
      <c r="D60"/>
      <c r="E60"/>
      <c r="F60"/>
      <c r="G60"/>
      <c r="H60"/>
      <c r="I60"/>
      <c r="J60"/>
      <c r="K60"/>
      <c r="L60"/>
      <c r="M60"/>
    </row>
    <row r="61" spans="1:13" ht="12.75">
      <c r="A61"/>
      <c r="B61"/>
      <c r="C61"/>
      <c r="D61"/>
      <c r="E61"/>
      <c r="F61"/>
      <c r="G61"/>
      <c r="H61"/>
      <c r="I61"/>
      <c r="J61"/>
      <c r="K61"/>
      <c r="L61"/>
      <c r="M61"/>
    </row>
    <row r="62" spans="1:13" ht="12.75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ht="12.75">
      <c r="A63"/>
      <c r="B63"/>
      <c r="C63"/>
      <c r="D63"/>
      <c r="E63"/>
      <c r="F63"/>
      <c r="G63"/>
      <c r="H63"/>
      <c r="I63"/>
      <c r="J63"/>
      <c r="K63"/>
      <c r="L63"/>
      <c r="M63"/>
    </row>
    <row r="64" spans="1:13" ht="12.75">
      <c r="A64"/>
      <c r="B64"/>
      <c r="C64"/>
      <c r="D64"/>
      <c r="E64"/>
      <c r="F64"/>
      <c r="G64"/>
      <c r="H64"/>
      <c r="I64"/>
      <c r="J64"/>
      <c r="K64"/>
      <c r="L64"/>
      <c r="M64"/>
    </row>
    <row r="65" spans="1:13" ht="12.75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ht="12.75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ht="12.7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3" ht="12.75">
      <c r="A68"/>
      <c r="B68"/>
      <c r="C68"/>
      <c r="D68"/>
      <c r="E68"/>
      <c r="F68"/>
      <c r="G68"/>
      <c r="H68"/>
      <c r="I68"/>
      <c r="J68"/>
      <c r="K68"/>
      <c r="L68"/>
      <c r="M68"/>
    </row>
    <row r="69" spans="1:13" ht="12.75">
      <c r="A69"/>
      <c r="B69"/>
      <c r="C69"/>
      <c r="D69"/>
      <c r="E69"/>
      <c r="F69"/>
      <c r="G69"/>
      <c r="H69"/>
      <c r="I69"/>
      <c r="J69"/>
      <c r="K69"/>
      <c r="L69"/>
      <c r="M69"/>
    </row>
    <row r="70" spans="1:13" ht="12.7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ht="12.7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3" ht="12.75">
      <c r="A72"/>
      <c r="B72"/>
      <c r="C72"/>
      <c r="D72"/>
      <c r="E72"/>
      <c r="F72"/>
      <c r="G72"/>
      <c r="H72"/>
      <c r="I72"/>
      <c r="J72"/>
      <c r="K72"/>
      <c r="L72"/>
      <c r="M72"/>
    </row>
    <row r="73" spans="1:13" ht="12.75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ht="12.75">
      <c r="A74"/>
      <c r="B74"/>
      <c r="C74"/>
      <c r="D74"/>
      <c r="E74"/>
      <c r="F74"/>
      <c r="G74"/>
      <c r="H74"/>
      <c r="I74"/>
      <c r="J74"/>
      <c r="K74"/>
      <c r="L74"/>
      <c r="M74"/>
    </row>
    <row r="75" spans="1:13" ht="12.75">
      <c r="A75"/>
      <c r="B75"/>
      <c r="C75"/>
      <c r="D75"/>
      <c r="E75"/>
      <c r="F75"/>
      <c r="G75"/>
      <c r="H75"/>
      <c r="I75"/>
      <c r="J75"/>
      <c r="K75"/>
      <c r="L75"/>
      <c r="M75"/>
    </row>
    <row r="76" spans="1:13" ht="12.75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ht="12.75">
      <c r="A77"/>
      <c r="B77"/>
      <c r="C77"/>
      <c r="D77"/>
      <c r="E77"/>
      <c r="F77"/>
      <c r="G77"/>
      <c r="H77"/>
      <c r="I77"/>
      <c r="J77"/>
      <c r="K77"/>
      <c r="L77"/>
      <c r="M77"/>
    </row>
    <row r="78" spans="1:13" ht="12.75">
      <c r="A78"/>
      <c r="B78"/>
      <c r="C78"/>
      <c r="D78"/>
      <c r="E78"/>
      <c r="F78"/>
      <c r="G78"/>
      <c r="H78"/>
      <c r="I78"/>
      <c r="J78"/>
      <c r="K78"/>
      <c r="L78"/>
      <c r="M78"/>
    </row>
    <row r="79" spans="1:13" ht="12.75">
      <c r="A79"/>
      <c r="B79"/>
      <c r="C79"/>
      <c r="D79"/>
      <c r="E79"/>
      <c r="F79"/>
      <c r="G79"/>
      <c r="H79"/>
      <c r="I79"/>
      <c r="J79"/>
      <c r="K79"/>
      <c r="L79"/>
      <c r="M79"/>
    </row>
    <row r="80" spans="1:13" ht="12.75">
      <c r="A80"/>
      <c r="B80"/>
      <c r="C80"/>
      <c r="D80"/>
      <c r="E80"/>
      <c r="F80"/>
      <c r="G80"/>
      <c r="H80"/>
      <c r="I80"/>
      <c r="J80"/>
      <c r="K80"/>
      <c r="L80"/>
      <c r="M80"/>
    </row>
    <row r="81" spans="1:13" ht="12.75">
      <c r="A81"/>
      <c r="B81"/>
      <c r="C81"/>
      <c r="D81"/>
      <c r="E81"/>
      <c r="F81"/>
      <c r="G81"/>
      <c r="H81"/>
      <c r="I81"/>
      <c r="J81"/>
      <c r="K81"/>
      <c r="L81"/>
      <c r="M81"/>
    </row>
    <row r="82" spans="1:13" ht="12.75">
      <c r="A82"/>
      <c r="B82"/>
      <c r="C82"/>
      <c r="D82"/>
      <c r="E82"/>
      <c r="F82"/>
      <c r="G82"/>
      <c r="H82"/>
      <c r="I82"/>
      <c r="J82"/>
      <c r="K82"/>
      <c r="L82"/>
      <c r="M82"/>
    </row>
    <row r="83" spans="1:13" ht="12.75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ht="12.75">
      <c r="A84"/>
      <c r="B84"/>
      <c r="C84"/>
      <c r="D84"/>
      <c r="E84"/>
      <c r="F84"/>
      <c r="G84"/>
      <c r="H84"/>
      <c r="I84"/>
      <c r="J84"/>
      <c r="K84"/>
      <c r="L84"/>
      <c r="M84"/>
    </row>
    <row r="85" spans="1:13" ht="12.75">
      <c r="A85"/>
      <c r="B85"/>
      <c r="C85"/>
      <c r="D85"/>
      <c r="E85"/>
      <c r="F85"/>
      <c r="G85"/>
      <c r="H85"/>
      <c r="I85"/>
      <c r="J85"/>
      <c r="K85"/>
      <c r="L85"/>
      <c r="M85"/>
    </row>
    <row r="86" spans="1:13" ht="12.75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ht="12.75">
      <c r="A87"/>
      <c r="B87"/>
      <c r="C87"/>
      <c r="D87"/>
      <c r="E87"/>
      <c r="F87"/>
      <c r="G87"/>
      <c r="H87"/>
      <c r="I87"/>
      <c r="J87"/>
      <c r="K87"/>
      <c r="L87"/>
      <c r="M87"/>
    </row>
    <row r="88" spans="1:13" ht="12.75">
      <c r="A88"/>
      <c r="B88"/>
      <c r="C88"/>
      <c r="D88"/>
      <c r="E88"/>
      <c r="F88"/>
      <c r="G88"/>
      <c r="H88"/>
      <c r="I88"/>
      <c r="J88"/>
      <c r="K88"/>
      <c r="L88"/>
      <c r="M88"/>
    </row>
    <row r="89" spans="1:13" ht="12.75">
      <c r="A89"/>
      <c r="B89"/>
      <c r="C89"/>
      <c r="D89"/>
      <c r="E89"/>
      <c r="F89"/>
      <c r="G89"/>
      <c r="H89"/>
      <c r="I89"/>
      <c r="J89"/>
      <c r="K89"/>
      <c r="L89"/>
      <c r="M89"/>
    </row>
    <row r="90" spans="1:13" ht="12.75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ht="12.75">
      <c r="A91"/>
      <c r="B91"/>
      <c r="C91"/>
      <c r="D91"/>
      <c r="E91"/>
      <c r="F91"/>
      <c r="G91"/>
      <c r="H91"/>
      <c r="I91"/>
      <c r="J91"/>
      <c r="K91"/>
      <c r="L91"/>
      <c r="M91"/>
    </row>
    <row r="92" spans="1:13" ht="12.75">
      <c r="A92"/>
      <c r="B92"/>
      <c r="C92"/>
      <c r="D92"/>
      <c r="E92"/>
      <c r="F92"/>
      <c r="G92"/>
      <c r="H92"/>
      <c r="I92"/>
      <c r="J92"/>
      <c r="K92"/>
      <c r="L92"/>
      <c r="M92"/>
    </row>
    <row r="93" spans="1:13" ht="12.75">
      <c r="A93"/>
      <c r="B93"/>
      <c r="C93"/>
      <c r="D93"/>
      <c r="E93"/>
      <c r="F93"/>
      <c r="G93"/>
      <c r="H93"/>
      <c r="I93"/>
      <c r="J93"/>
      <c r="K93"/>
      <c r="L93"/>
      <c r="M93"/>
    </row>
    <row r="94" spans="1:13" ht="12.75">
      <c r="A94"/>
      <c r="B94"/>
      <c r="C94"/>
      <c r="D94"/>
      <c r="E94"/>
      <c r="F94"/>
      <c r="G94"/>
      <c r="H94"/>
      <c r="I94"/>
      <c r="J94"/>
      <c r="K94"/>
      <c r="L94"/>
      <c r="M94"/>
    </row>
    <row r="95" spans="1:13" ht="12.75">
      <c r="A95"/>
      <c r="B95"/>
      <c r="C95"/>
      <c r="D95"/>
      <c r="E95"/>
      <c r="F95"/>
      <c r="G95"/>
      <c r="H95"/>
      <c r="I95"/>
      <c r="J95"/>
      <c r="K95"/>
      <c r="L95"/>
      <c r="M95"/>
    </row>
    <row r="96" spans="1:13" ht="12.75">
      <c r="A96"/>
      <c r="B96"/>
      <c r="C96"/>
      <c r="D96"/>
      <c r="E96"/>
      <c r="F96"/>
      <c r="G96"/>
      <c r="H96"/>
      <c r="I96"/>
      <c r="J96"/>
      <c r="K96"/>
      <c r="L96"/>
      <c r="M96"/>
    </row>
    <row r="97" spans="1:13" ht="12.75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ht="12.75">
      <c r="A98"/>
      <c r="B98"/>
      <c r="C98"/>
      <c r="D98"/>
      <c r="E98"/>
      <c r="F98"/>
      <c r="G98"/>
      <c r="H98"/>
      <c r="I98"/>
      <c r="J98"/>
      <c r="K98"/>
      <c r="L98"/>
      <c r="M98"/>
    </row>
    <row r="99" spans="1:13" ht="12.75">
      <c r="A99"/>
      <c r="B99"/>
      <c r="C99"/>
      <c r="D99"/>
      <c r="E99"/>
      <c r="F99"/>
      <c r="G99"/>
      <c r="H99"/>
      <c r="I99"/>
      <c r="J99"/>
      <c r="K99"/>
      <c r="L99"/>
      <c r="M99"/>
    </row>
    <row r="100" spans="1:13" ht="12.75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ht="12.75">
      <c r="A101"/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ht="12.75">
      <c r="A102"/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ht="12.75">
      <c r="A103"/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ht="12.75">
      <c r="A104"/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ht="12.75">
      <c r="A105"/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ht="12.75">
      <c r="A106"/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ht="12.75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ht="12.75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ht="12.75">
      <c r="A109"/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ht="12.75">
      <c r="A110"/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ht="12.75">
      <c r="A111"/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ht="12.75">
      <c r="A112"/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ht="12.75">
      <c r="A113"/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ht="12.75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ht="12.75">
      <c r="A115"/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ht="12.75">
      <c r="A116"/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ht="12.75">
      <c r="A117"/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ht="12.75">
      <c r="A118"/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ht="12.75">
      <c r="A119"/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ht="12.75">
      <c r="A120"/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ht="12.75">
      <c r="A121"/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ht="12.75">
      <c r="A122"/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ht="12.75">
      <c r="A123"/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ht="12.75">
      <c r="A124"/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ht="12.75">
      <c r="A125"/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ht="12.75">
      <c r="A126"/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ht="12.75">
      <c r="A127"/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ht="12.75">
      <c r="A128"/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ht="12.75">
      <c r="A129"/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ht="12.75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ht="12.75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ht="12.75">
      <c r="A132"/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ht="12.75">
      <c r="A133"/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ht="12.75">
      <c r="A134"/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ht="12.75">
      <c r="A135"/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ht="12.75">
      <c r="A136"/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ht="12.75">
      <c r="A137"/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ht="12.75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ht="12.75">
      <c r="A139"/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ht="12.75">
      <c r="A140"/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ht="12.75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ht="12.75">
      <c r="A142"/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ht="12.75">
      <c r="A143"/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ht="12.75">
      <c r="A144"/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ht="12.75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ht="12.75">
      <c r="A146"/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ht="12.75">
      <c r="A147"/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ht="12.75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ht="12.75">
      <c r="A149"/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ht="12.75">
      <c r="A150"/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ht="12.75">
      <c r="A151"/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ht="12.75">
      <c r="A152"/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ht="12.75">
      <c r="A153"/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ht="12.75">
      <c r="A154"/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ht="12.75">
      <c r="A155"/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ht="12.75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ht="12.75">
      <c r="A157"/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ht="12.75">
      <c r="A158"/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ht="12.75">
      <c r="A159"/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ht="12.75">
      <c r="A160"/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ht="12.75">
      <c r="A161"/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ht="12.75">
      <c r="A162"/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ht="12.75">
      <c r="A163"/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ht="12.75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ht="12.75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ht="12.75">
      <c r="A166"/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ht="12.75">
      <c r="A167"/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ht="12.75">
      <c r="A168"/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ht="12.75">
      <c r="A169"/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ht="12.75">
      <c r="A170"/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ht="12.75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ht="12.75">
      <c r="A172"/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ht="12.75">
      <c r="A173"/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ht="12.75">
      <c r="A174"/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ht="12.75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ht="12.75">
      <c r="A176"/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ht="12.75">
      <c r="A177"/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ht="12.75">
      <c r="A178"/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ht="12.75">
      <c r="A179"/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ht="12.75">
      <c r="A180"/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ht="12.75">
      <c r="A181"/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12.75">
      <c r="A182"/>
      <c r="B182"/>
      <c r="C182"/>
      <c r="D182"/>
      <c r="E182"/>
      <c r="F182"/>
      <c r="G182"/>
      <c r="H182"/>
      <c r="I182"/>
      <c r="J182"/>
      <c r="K182"/>
      <c r="L182"/>
      <c r="M182"/>
    </row>
    <row r="183" spans="1:13" ht="12.75">
      <c r="A183"/>
      <c r="B183"/>
      <c r="C183"/>
      <c r="D183"/>
      <c r="E183"/>
      <c r="F183"/>
      <c r="G183"/>
      <c r="H183"/>
      <c r="I183"/>
      <c r="J183"/>
      <c r="K183"/>
      <c r="L183"/>
      <c r="M183"/>
    </row>
    <row r="184" spans="1:13" ht="12.75">
      <c r="A184"/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ht="12.75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ht="12.75">
      <c r="A186"/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ht="12.75">
      <c r="A187"/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ht="12.75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ht="12.75">
      <c r="A189"/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ht="12.75">
      <c r="A190"/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ht="12.75">
      <c r="A191"/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ht="12.75">
      <c r="A192"/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ht="12.75">
      <c r="A193"/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ht="12.75">
      <c r="A194"/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ht="12.75">
      <c r="A195"/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ht="12.75">
      <c r="A196"/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ht="12.75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ht="12.75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ht="12.75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ht="12.75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ht="12.75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ht="12.75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ht="12.75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ht="12.75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ht="12.75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ht="12.75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ht="12.75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ht="12.75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ht="12.75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ht="12.75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ht="12.75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ht="12.75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ht="12.75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ht="12.75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ht="12.75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ht="12.75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ht="12.75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ht="12.75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ht="12.75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ht="12.75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ht="12.75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ht="12.75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ht="12.75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ht="12.75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ht="12.75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ht="12.75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ht="12.75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ht="12.75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ht="12.75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ht="12.75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ht="12.75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ht="12.75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ht="12.75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ht="12.75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ht="12.75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ht="12.75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ht="12.75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ht="12.75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ht="12.75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ht="12.75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ht="12.75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ht="12.75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ht="12.75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ht="12.75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ht="12.75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ht="12.75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ht="12.75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ht="12.75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ht="12.75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ht="12.75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ht="12.75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ht="12.75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ht="12.75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ht="12.75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ht="12.75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ht="12.75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ht="12.75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ht="12.75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ht="12.75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ht="12.75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ht="12.75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ht="12.75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ht="12.75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ht="12.75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ht="12.75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ht="12.75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ht="12.75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ht="12.75">
      <c r="A268"/>
      <c r="B268"/>
      <c r="C268"/>
      <c r="D268"/>
      <c r="E268"/>
      <c r="F268"/>
      <c r="G268"/>
      <c r="H268"/>
      <c r="I268"/>
      <c r="J268"/>
      <c r="K268"/>
      <c r="L268"/>
      <c r="M268"/>
    </row>
    <row r="269" spans="1:13" ht="12.75">
      <c r="A269"/>
      <c r="B269"/>
      <c r="C269"/>
      <c r="D269"/>
      <c r="E269"/>
      <c r="F269"/>
      <c r="G269"/>
      <c r="H269"/>
      <c r="I269"/>
      <c r="J269"/>
      <c r="K269"/>
      <c r="L269"/>
      <c r="M269"/>
    </row>
    <row r="270" spans="1:13" ht="12.75">
      <c r="A270"/>
      <c r="B270"/>
      <c r="C270"/>
      <c r="D270"/>
      <c r="E270"/>
      <c r="F270"/>
      <c r="G270"/>
      <c r="H270"/>
      <c r="I270"/>
      <c r="J270"/>
      <c r="K270"/>
      <c r="L270"/>
      <c r="M270"/>
    </row>
    <row r="271" spans="1:13" ht="12.75">
      <c r="A271"/>
      <c r="B271"/>
      <c r="C271"/>
      <c r="D271"/>
      <c r="E271"/>
      <c r="F271"/>
      <c r="G271"/>
      <c r="H271"/>
      <c r="I271"/>
      <c r="J271"/>
      <c r="K271"/>
      <c r="L271"/>
      <c r="M271"/>
    </row>
    <row r="272" spans="1:13" ht="12.75">
      <c r="A272"/>
      <c r="B272"/>
      <c r="C272"/>
      <c r="D272"/>
      <c r="E272"/>
      <c r="F272"/>
      <c r="G272"/>
      <c r="H272"/>
      <c r="I272"/>
      <c r="J272"/>
      <c r="K272"/>
      <c r="L272"/>
      <c r="M272"/>
    </row>
    <row r="273" spans="1:13" ht="12.75">
      <c r="A273"/>
      <c r="B273"/>
      <c r="C273"/>
      <c r="D273"/>
      <c r="E273"/>
      <c r="F273"/>
      <c r="G273"/>
      <c r="H273"/>
      <c r="I273"/>
      <c r="J273"/>
      <c r="K273"/>
      <c r="L273"/>
      <c r="M273"/>
    </row>
    <row r="274" spans="1:13" ht="12.75">
      <c r="A274"/>
      <c r="B274"/>
      <c r="C274"/>
      <c r="D274"/>
      <c r="E274"/>
      <c r="F274"/>
      <c r="G274"/>
      <c r="H274"/>
      <c r="I274"/>
      <c r="J274"/>
      <c r="K274"/>
      <c r="L274"/>
      <c r="M274"/>
    </row>
    <row r="275" spans="1:13" ht="12.75">
      <c r="A275"/>
      <c r="B275"/>
      <c r="C275"/>
      <c r="D275"/>
      <c r="E275"/>
      <c r="F275"/>
      <c r="G275"/>
      <c r="H275"/>
      <c r="I275"/>
      <c r="J275"/>
      <c r="K275"/>
      <c r="L275"/>
      <c r="M275"/>
    </row>
    <row r="276" spans="1:13" ht="12.75">
      <c r="A276"/>
      <c r="B276"/>
      <c r="C276"/>
      <c r="D276"/>
      <c r="E276"/>
      <c r="F276"/>
      <c r="G276"/>
      <c r="H276"/>
      <c r="I276"/>
      <c r="J276"/>
      <c r="K276"/>
      <c r="L276"/>
      <c r="M276"/>
    </row>
    <row r="277" spans="1:13" ht="12.75">
      <c r="A277"/>
      <c r="B277"/>
      <c r="C277"/>
      <c r="D277"/>
      <c r="E277"/>
      <c r="F277"/>
      <c r="G277"/>
      <c r="H277"/>
      <c r="I277"/>
      <c r="J277"/>
      <c r="K277"/>
      <c r="L277"/>
      <c r="M277"/>
    </row>
    <row r="278" spans="1:13" ht="12.75">
      <c r="A278"/>
      <c r="B278"/>
      <c r="C278"/>
      <c r="D278"/>
      <c r="E278"/>
      <c r="F278"/>
      <c r="G278"/>
      <c r="H278"/>
      <c r="I278"/>
      <c r="J278"/>
      <c r="K278"/>
      <c r="L278"/>
      <c r="M278"/>
    </row>
    <row r="279" spans="1:13" ht="12.75">
      <c r="A279"/>
      <c r="B279"/>
      <c r="C279"/>
      <c r="D279"/>
      <c r="E279"/>
      <c r="F279"/>
      <c r="G279"/>
      <c r="H279"/>
      <c r="I279"/>
      <c r="J279"/>
      <c r="K279"/>
      <c r="L279"/>
      <c r="M279"/>
    </row>
    <row r="280" spans="1:13" ht="12.75">
      <c r="A280"/>
      <c r="B280"/>
      <c r="C280"/>
      <c r="D280"/>
      <c r="E280"/>
      <c r="F280"/>
      <c r="G280"/>
      <c r="H280"/>
      <c r="I280"/>
      <c r="J280"/>
      <c r="K280"/>
      <c r="L280"/>
      <c r="M280"/>
    </row>
    <row r="281" spans="1:13" ht="12.75">
      <c r="A281"/>
      <c r="B281"/>
      <c r="C281"/>
      <c r="D281"/>
      <c r="E281"/>
      <c r="F281"/>
      <c r="G281"/>
      <c r="H281"/>
      <c r="I281"/>
      <c r="J281"/>
      <c r="K281"/>
      <c r="L281"/>
      <c r="M281"/>
    </row>
    <row r="282" spans="1:13" ht="12.75">
      <c r="A282"/>
      <c r="B282"/>
      <c r="C282"/>
      <c r="D282"/>
      <c r="E282"/>
      <c r="F282"/>
      <c r="G282"/>
      <c r="H282"/>
      <c r="I282"/>
      <c r="J282"/>
      <c r="K282"/>
      <c r="L282"/>
      <c r="M282"/>
    </row>
    <row r="283" spans="1:13" ht="12.75">
      <c r="A283"/>
      <c r="B283"/>
      <c r="C283"/>
      <c r="D283"/>
      <c r="E283"/>
      <c r="F283"/>
      <c r="G283"/>
      <c r="H283"/>
      <c r="I283"/>
      <c r="J283"/>
      <c r="K283"/>
      <c r="L283"/>
      <c r="M283"/>
    </row>
    <row r="284" spans="1:13" ht="12.75">
      <c r="A284"/>
      <c r="B284"/>
      <c r="C284"/>
      <c r="D284"/>
      <c r="E284"/>
      <c r="F284"/>
      <c r="G284"/>
      <c r="H284"/>
      <c r="I284"/>
      <c r="J284"/>
      <c r="K284"/>
      <c r="L284"/>
      <c r="M284"/>
    </row>
    <row r="285" spans="1:13" ht="12.75">
      <c r="A285"/>
      <c r="B285"/>
      <c r="C285"/>
      <c r="D285"/>
      <c r="E285"/>
      <c r="F285"/>
      <c r="G285"/>
      <c r="H285"/>
      <c r="I285"/>
      <c r="J285"/>
      <c r="K285"/>
      <c r="L285"/>
      <c r="M285"/>
    </row>
    <row r="286" spans="1:13" ht="12.75">
      <c r="A286"/>
      <c r="B286"/>
      <c r="C286"/>
      <c r="D286"/>
      <c r="E286"/>
      <c r="F286"/>
      <c r="G286"/>
      <c r="H286"/>
      <c r="I286"/>
      <c r="J286"/>
      <c r="K286"/>
      <c r="L286"/>
      <c r="M286"/>
    </row>
    <row r="287" spans="1:13" ht="12.75">
      <c r="A287"/>
      <c r="B287"/>
      <c r="C287"/>
      <c r="D287"/>
      <c r="E287"/>
      <c r="F287"/>
      <c r="G287"/>
      <c r="H287"/>
      <c r="I287"/>
      <c r="J287"/>
      <c r="K287"/>
      <c r="L287"/>
      <c r="M287"/>
    </row>
    <row r="288" spans="1:13" ht="12.75">
      <c r="A288"/>
      <c r="B288"/>
      <c r="C288"/>
      <c r="D288"/>
      <c r="E288"/>
      <c r="F288"/>
      <c r="G288"/>
      <c r="H288"/>
      <c r="I288"/>
      <c r="J288"/>
      <c r="K288"/>
      <c r="L288"/>
      <c r="M288"/>
    </row>
    <row r="289" spans="1:13" ht="12.75">
      <c r="A289"/>
      <c r="B289"/>
      <c r="C289"/>
      <c r="D289"/>
      <c r="E289"/>
      <c r="F289"/>
      <c r="G289"/>
      <c r="H289"/>
      <c r="I289"/>
      <c r="J289"/>
      <c r="K289"/>
      <c r="L289"/>
      <c r="M289"/>
    </row>
    <row r="290" spans="1:13" ht="12.75">
      <c r="A290"/>
      <c r="B290"/>
      <c r="C290"/>
      <c r="D290"/>
      <c r="E290"/>
      <c r="F290"/>
      <c r="G290"/>
      <c r="H290"/>
      <c r="I290"/>
      <c r="J290"/>
      <c r="K290"/>
      <c r="L290"/>
      <c r="M290"/>
    </row>
    <row r="291" spans="1:13" ht="12.75">
      <c r="A291"/>
      <c r="B291"/>
      <c r="C291"/>
      <c r="D291"/>
      <c r="E291"/>
      <c r="F291"/>
      <c r="G291"/>
      <c r="H291"/>
      <c r="I291"/>
      <c r="J291"/>
      <c r="K291"/>
      <c r="L291"/>
      <c r="M291"/>
    </row>
    <row r="292" spans="1:13" ht="12.75">
      <c r="A292"/>
      <c r="B292"/>
      <c r="C292"/>
      <c r="D292"/>
      <c r="E292"/>
      <c r="F292"/>
      <c r="G292"/>
      <c r="H292"/>
      <c r="I292"/>
      <c r="J292"/>
      <c r="K292"/>
      <c r="L292"/>
      <c r="M292"/>
    </row>
    <row r="293" spans="1:13" ht="12.75">
      <c r="A293"/>
      <c r="B293"/>
      <c r="C293"/>
      <c r="D293"/>
      <c r="E293"/>
      <c r="F293"/>
      <c r="G293"/>
      <c r="H293"/>
      <c r="I293"/>
      <c r="J293"/>
      <c r="K293"/>
      <c r="L293"/>
      <c r="M293"/>
    </row>
    <row r="294" spans="1:13" ht="12.75">
      <c r="A294"/>
      <c r="B294"/>
      <c r="C294"/>
      <c r="D294"/>
      <c r="E294"/>
      <c r="F294"/>
      <c r="G294"/>
      <c r="H294"/>
      <c r="I294"/>
      <c r="J294"/>
      <c r="K294"/>
      <c r="L294"/>
      <c r="M294"/>
    </row>
    <row r="295" spans="1:13" ht="12.75">
      <c r="A295"/>
      <c r="B295"/>
      <c r="C295"/>
      <c r="D295"/>
      <c r="E295"/>
      <c r="F295"/>
      <c r="G295"/>
      <c r="H295"/>
      <c r="I295"/>
      <c r="J295"/>
      <c r="K295"/>
      <c r="L295"/>
      <c r="M295"/>
    </row>
    <row r="296" spans="1:13" ht="12.75">
      <c r="A296"/>
      <c r="B296"/>
      <c r="C296"/>
      <c r="D296"/>
      <c r="E296"/>
      <c r="F296"/>
      <c r="G296"/>
      <c r="H296"/>
      <c r="I296"/>
      <c r="J296"/>
      <c r="K296"/>
      <c r="L296"/>
      <c r="M296"/>
    </row>
    <row r="297" spans="1:13" ht="12.75">
      <c r="A297"/>
      <c r="B297"/>
      <c r="C297"/>
      <c r="D297"/>
      <c r="E297"/>
      <c r="F297"/>
      <c r="G297"/>
      <c r="H297"/>
      <c r="I297"/>
      <c r="J297"/>
      <c r="K297"/>
      <c r="L297"/>
      <c r="M297"/>
    </row>
  </sheetData>
  <sheetProtection formatCells="0" formatColumns="0" formatRows="0" insertColumns="0" insertRows="0" insertHyperlinks="0" deleteColumns="0" deleteRows="0" selectLockedCells="1" sort="0" autoFilter="0" pivotTables="0"/>
  <phoneticPr fontId="2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D19"/>
  <sheetViews>
    <sheetView showGridLines="0" tabSelected="1" zoomScale="85" zoomScaleNormal="85" workbookViewId="0">
      <pane ySplit="1" topLeftCell="A2" activePane="bottomLeft" state="frozen"/>
      <selection pane="bottomLeft" activeCell="A12" sqref="A12"/>
    </sheetView>
  </sheetViews>
  <sheetFormatPr baseColWidth="10" defaultColWidth="11.42578125" defaultRowHeight="11.25"/>
  <cols>
    <col min="1" max="1" width="18.7109375" style="15" customWidth="1"/>
    <col min="2" max="2" width="13.140625" style="40" customWidth="1"/>
    <col min="3" max="3" width="4.5703125" style="16" bestFit="1" customWidth="1"/>
    <col min="4" max="4" width="10.5703125" style="15" bestFit="1" customWidth="1"/>
    <col min="5" max="5" width="32.42578125" style="15" bestFit="1" customWidth="1"/>
    <col min="6" max="6" width="18.5703125" style="17" bestFit="1" customWidth="1"/>
    <col min="7" max="7" width="8.140625" style="15" bestFit="1" customWidth="1"/>
    <col min="8" max="8" width="9.140625" style="15" bestFit="1" customWidth="1"/>
    <col min="9" max="9" width="10.42578125" style="41" bestFit="1" customWidth="1"/>
    <col min="10" max="10" width="7.7109375" style="43" bestFit="1" customWidth="1"/>
    <col min="11" max="11" width="7.7109375" style="41" bestFit="1" customWidth="1"/>
    <col min="12" max="12" width="7.7109375" style="41" customWidth="1"/>
    <col min="13" max="13" width="14.5703125" style="42" bestFit="1" customWidth="1"/>
    <col min="14" max="15" width="14.5703125" style="42" customWidth="1"/>
    <col min="16" max="16" width="13.42578125" style="42" bestFit="1" customWidth="1"/>
    <col min="17" max="17" width="11.85546875" style="42" bestFit="1" customWidth="1"/>
    <col min="18" max="18" width="23.85546875" style="15" bestFit="1" customWidth="1"/>
    <col min="19" max="19" width="14.85546875" style="15" bestFit="1" customWidth="1"/>
    <col min="20" max="20" width="17.5703125" style="15" customWidth="1"/>
    <col min="21" max="21" width="6.5703125" style="15" bestFit="1" customWidth="1"/>
    <col min="22" max="22" width="15.85546875" style="17" bestFit="1" customWidth="1"/>
    <col min="23" max="23" width="9.28515625" style="17" bestFit="1" customWidth="1"/>
    <col min="24" max="24" width="5.7109375" style="17" bestFit="1" customWidth="1"/>
    <col min="25" max="25" width="9.85546875" style="17" bestFit="1" customWidth="1"/>
    <col min="26" max="26" width="9.140625" style="15" bestFit="1" customWidth="1"/>
    <col min="27" max="27" width="16.140625" style="15" bestFit="1" customWidth="1"/>
    <col min="28" max="28" width="9.5703125" style="15" bestFit="1" customWidth="1"/>
    <col min="29" max="30" width="11.28515625" style="15" bestFit="1" customWidth="1"/>
    <col min="31" max="16384" width="11.42578125" style="15"/>
  </cols>
  <sheetData>
    <row r="1" spans="1:30" s="18" customFormat="1" ht="28.5" customHeight="1">
      <c r="A1" s="71" t="s">
        <v>0</v>
      </c>
      <c r="B1" s="72" t="s">
        <v>1</v>
      </c>
      <c r="C1" s="73" t="s">
        <v>2</v>
      </c>
      <c r="D1" s="71" t="s">
        <v>3</v>
      </c>
      <c r="E1" s="71" t="s">
        <v>233</v>
      </c>
      <c r="F1" s="71" t="s">
        <v>229</v>
      </c>
      <c r="G1" s="71" t="s">
        <v>237</v>
      </c>
      <c r="H1" s="71" t="s">
        <v>4</v>
      </c>
      <c r="I1" s="74" t="s">
        <v>236</v>
      </c>
      <c r="J1" s="75" t="s">
        <v>5</v>
      </c>
      <c r="K1" s="74" t="s">
        <v>234</v>
      </c>
      <c r="L1" s="74" t="s">
        <v>322</v>
      </c>
      <c r="M1" s="74" t="s">
        <v>231</v>
      </c>
      <c r="N1" s="74" t="s">
        <v>324</v>
      </c>
      <c r="O1" s="74" t="s">
        <v>325</v>
      </c>
      <c r="P1" s="74" t="s">
        <v>319</v>
      </c>
      <c r="Q1" s="74" t="s">
        <v>34</v>
      </c>
      <c r="R1" s="71" t="s">
        <v>8</v>
      </c>
      <c r="S1" s="71" t="s">
        <v>7</v>
      </c>
      <c r="T1" s="71" t="s">
        <v>10</v>
      </c>
      <c r="U1" s="71" t="s">
        <v>226</v>
      </c>
      <c r="V1" s="71" t="s">
        <v>227</v>
      </c>
      <c r="W1" s="71" t="s">
        <v>228</v>
      </c>
      <c r="X1" s="71" t="s">
        <v>80</v>
      </c>
      <c r="Y1" s="71" t="s">
        <v>230</v>
      </c>
      <c r="Z1" s="71" t="s">
        <v>232</v>
      </c>
      <c r="AA1" s="71" t="s">
        <v>235</v>
      </c>
      <c r="AB1" s="71" t="s">
        <v>6</v>
      </c>
      <c r="AC1" s="71" t="s">
        <v>238</v>
      </c>
      <c r="AD1" s="18" t="s">
        <v>238</v>
      </c>
    </row>
    <row r="2" spans="1:30" ht="15" customHeight="1">
      <c r="A2" s="76" t="s">
        <v>305</v>
      </c>
      <c r="B2" s="77" t="s">
        <v>245</v>
      </c>
      <c r="C2" s="78" t="s">
        <v>266</v>
      </c>
      <c r="D2" s="79" t="s">
        <v>293</v>
      </c>
      <c r="E2" s="79" t="s">
        <v>272</v>
      </c>
      <c r="F2" s="80" t="s">
        <v>241</v>
      </c>
      <c r="G2" s="79" t="s">
        <v>11</v>
      </c>
      <c r="H2" s="79" t="s">
        <v>40</v>
      </c>
      <c r="I2" s="81">
        <v>199104.64000000001</v>
      </c>
      <c r="J2" s="82">
        <v>12.698</v>
      </c>
      <c r="K2" s="81">
        <v>15680</v>
      </c>
      <c r="L2" s="81" t="s">
        <v>327</v>
      </c>
      <c r="M2" s="83">
        <v>15680</v>
      </c>
      <c r="N2" s="83"/>
      <c r="O2" s="83"/>
      <c r="P2" s="83">
        <v>16473.57</v>
      </c>
      <c r="Q2" s="83">
        <v>209181.39186</v>
      </c>
      <c r="R2" s="80" t="s">
        <v>265</v>
      </c>
      <c r="S2" s="80" t="s">
        <v>320</v>
      </c>
      <c r="T2" s="80">
        <v>9019756946</v>
      </c>
      <c r="U2" s="80">
        <v>1111</v>
      </c>
      <c r="V2" s="80">
        <v>10008009</v>
      </c>
      <c r="W2" s="80" t="s">
        <v>240</v>
      </c>
      <c r="X2" s="80">
        <v>1039</v>
      </c>
      <c r="Y2" s="80" t="s">
        <v>242</v>
      </c>
      <c r="Z2" s="79" t="s">
        <v>271</v>
      </c>
      <c r="AA2" s="79" t="s">
        <v>243</v>
      </c>
      <c r="AB2" s="79" t="s">
        <v>306</v>
      </c>
      <c r="AC2" s="79" t="s">
        <v>244</v>
      </c>
    </row>
    <row r="3" spans="1:30" ht="15" customHeight="1">
      <c r="A3" s="76" t="s">
        <v>300</v>
      </c>
      <c r="B3" s="77" t="s">
        <v>245</v>
      </c>
      <c r="C3" s="78" t="s">
        <v>254</v>
      </c>
      <c r="D3" s="79" t="s">
        <v>301</v>
      </c>
      <c r="E3" s="79" t="s">
        <v>272</v>
      </c>
      <c r="F3" s="80" t="s">
        <v>241</v>
      </c>
      <c r="G3" s="79" t="s">
        <v>11</v>
      </c>
      <c r="H3" s="79" t="s">
        <v>38</v>
      </c>
      <c r="I3" s="81">
        <v>137174.45000000001</v>
      </c>
      <c r="J3" s="82">
        <v>12.215</v>
      </c>
      <c r="K3" s="81">
        <v>11230</v>
      </c>
      <c r="L3" s="81" t="s">
        <v>327</v>
      </c>
      <c r="M3" s="83">
        <v>11230</v>
      </c>
      <c r="N3" s="83"/>
      <c r="O3" s="83"/>
      <c r="P3" s="83">
        <v>11582.5</v>
      </c>
      <c r="Q3" s="83">
        <v>141480.23749999999</v>
      </c>
      <c r="R3" s="80" t="s">
        <v>265</v>
      </c>
      <c r="S3" s="80" t="s">
        <v>320</v>
      </c>
      <c r="T3" s="80">
        <v>9019756946</v>
      </c>
      <c r="U3" s="80">
        <v>1111</v>
      </c>
      <c r="V3" s="80">
        <v>10008009</v>
      </c>
      <c r="W3" s="80" t="s">
        <v>240</v>
      </c>
      <c r="X3" s="80">
        <v>1039</v>
      </c>
      <c r="Y3" s="80" t="s">
        <v>242</v>
      </c>
      <c r="Z3" s="79" t="s">
        <v>271</v>
      </c>
      <c r="AA3" s="79" t="s">
        <v>243</v>
      </c>
      <c r="AB3" s="79" t="s">
        <v>302</v>
      </c>
      <c r="AC3" s="79" t="s">
        <v>244</v>
      </c>
    </row>
    <row r="4" spans="1:30" ht="15" customHeight="1">
      <c r="A4" s="76" t="s">
        <v>274</v>
      </c>
      <c r="B4" s="77" t="s">
        <v>250</v>
      </c>
      <c r="C4" s="78" t="s">
        <v>261</v>
      </c>
      <c r="D4" s="79" t="s">
        <v>275</v>
      </c>
      <c r="E4" s="79" t="s">
        <v>272</v>
      </c>
      <c r="F4" s="80" t="s">
        <v>241</v>
      </c>
      <c r="G4" s="79" t="s">
        <v>11</v>
      </c>
      <c r="H4" s="79" t="s">
        <v>38</v>
      </c>
      <c r="I4" s="81">
        <v>66605.13</v>
      </c>
      <c r="J4" s="82">
        <v>5.931</v>
      </c>
      <c r="K4" s="81">
        <v>11230</v>
      </c>
      <c r="L4" s="81" t="s">
        <v>327</v>
      </c>
      <c r="M4" s="83">
        <v>11230</v>
      </c>
      <c r="N4" s="83"/>
      <c r="O4" s="83"/>
      <c r="P4" s="83">
        <v>11582.5</v>
      </c>
      <c r="Q4" s="83">
        <v>68695.807499999995</v>
      </c>
      <c r="R4" s="80" t="s">
        <v>265</v>
      </c>
      <c r="S4" s="80" t="s">
        <v>320</v>
      </c>
      <c r="T4" s="80">
        <v>9019756946</v>
      </c>
      <c r="U4" s="80">
        <v>1111</v>
      </c>
      <c r="V4" s="80">
        <v>10008009</v>
      </c>
      <c r="W4" s="80" t="s">
        <v>240</v>
      </c>
      <c r="X4" s="80">
        <v>1039</v>
      </c>
      <c r="Y4" s="80" t="s">
        <v>242</v>
      </c>
      <c r="Z4" s="79" t="s">
        <v>271</v>
      </c>
      <c r="AA4" s="79" t="s">
        <v>243</v>
      </c>
      <c r="AB4" s="79" t="s">
        <v>276</v>
      </c>
      <c r="AC4" s="79" t="s">
        <v>244</v>
      </c>
    </row>
    <row r="5" spans="1:30" ht="15" customHeight="1">
      <c r="A5" s="76" t="s">
        <v>307</v>
      </c>
      <c r="B5" s="77" t="s">
        <v>239</v>
      </c>
      <c r="C5" s="78" t="s">
        <v>283</v>
      </c>
      <c r="D5" s="79" t="s">
        <v>288</v>
      </c>
      <c r="E5" s="79" t="s">
        <v>272</v>
      </c>
      <c r="F5" s="80" t="s">
        <v>241</v>
      </c>
      <c r="G5" s="79" t="s">
        <v>11</v>
      </c>
      <c r="H5" s="79" t="s">
        <v>40</v>
      </c>
      <c r="I5" s="81">
        <v>128701.44</v>
      </c>
      <c r="J5" s="82">
        <v>8.2080000000000002</v>
      </c>
      <c r="K5" s="81">
        <v>15680</v>
      </c>
      <c r="L5" s="81" t="s">
        <v>327</v>
      </c>
      <c r="M5" s="83">
        <v>15680</v>
      </c>
      <c r="N5" s="83"/>
      <c r="O5" s="83"/>
      <c r="P5" s="83">
        <v>16473.57</v>
      </c>
      <c r="Q5" s="83">
        <v>135215.06255999999</v>
      </c>
      <c r="R5" s="80" t="s">
        <v>265</v>
      </c>
      <c r="S5" s="80" t="s">
        <v>320</v>
      </c>
      <c r="T5" s="80">
        <v>9019756946</v>
      </c>
      <c r="U5" s="80">
        <v>1111</v>
      </c>
      <c r="V5" s="80">
        <v>10008009</v>
      </c>
      <c r="W5" s="80" t="s">
        <v>240</v>
      </c>
      <c r="X5" s="80">
        <v>1039</v>
      </c>
      <c r="Y5" s="80" t="s">
        <v>242</v>
      </c>
      <c r="Z5" s="79" t="s">
        <v>271</v>
      </c>
      <c r="AA5" s="79" t="s">
        <v>243</v>
      </c>
      <c r="AB5" s="79" t="s">
        <v>308</v>
      </c>
      <c r="AC5" s="79" t="s">
        <v>244</v>
      </c>
    </row>
    <row r="6" spans="1:30" ht="15" customHeight="1">
      <c r="A6" s="76" t="s">
        <v>284</v>
      </c>
      <c r="B6" s="77" t="s">
        <v>239</v>
      </c>
      <c r="C6" s="78" t="s">
        <v>282</v>
      </c>
      <c r="D6" s="79" t="s">
        <v>285</v>
      </c>
      <c r="E6" s="79" t="s">
        <v>272</v>
      </c>
      <c r="F6" s="80" t="s">
        <v>241</v>
      </c>
      <c r="G6" s="79" t="s">
        <v>11</v>
      </c>
      <c r="H6" s="79" t="s">
        <v>40</v>
      </c>
      <c r="I6" s="81">
        <v>62625.919999999998</v>
      </c>
      <c r="J6" s="82">
        <v>3.9940000000000002</v>
      </c>
      <c r="K6" s="81">
        <v>15680</v>
      </c>
      <c r="L6" s="81" t="s">
        <v>327</v>
      </c>
      <c r="M6" s="83">
        <v>15680</v>
      </c>
      <c r="N6" s="83"/>
      <c r="O6" s="83"/>
      <c r="P6" s="83">
        <v>16473.57</v>
      </c>
      <c r="Q6" s="83">
        <v>65795.438580000002</v>
      </c>
      <c r="R6" s="80" t="s">
        <v>265</v>
      </c>
      <c r="S6" s="80" t="s">
        <v>320</v>
      </c>
      <c r="T6" s="80">
        <v>9019756946</v>
      </c>
      <c r="U6" s="80">
        <v>1111</v>
      </c>
      <c r="V6" s="80">
        <v>10008009</v>
      </c>
      <c r="W6" s="80" t="s">
        <v>240</v>
      </c>
      <c r="X6" s="80">
        <v>1039</v>
      </c>
      <c r="Y6" s="80" t="s">
        <v>242</v>
      </c>
      <c r="Z6" s="79" t="s">
        <v>271</v>
      </c>
      <c r="AA6" s="79" t="s">
        <v>243</v>
      </c>
      <c r="AB6" s="79" t="s">
        <v>286</v>
      </c>
      <c r="AC6" s="79" t="s">
        <v>244</v>
      </c>
    </row>
    <row r="7" spans="1:30" ht="15" customHeight="1">
      <c r="A7" s="76" t="s">
        <v>268</v>
      </c>
      <c r="B7" s="77" t="s">
        <v>246</v>
      </c>
      <c r="C7" s="78" t="s">
        <v>269</v>
      </c>
      <c r="D7" s="79" t="s">
        <v>270</v>
      </c>
      <c r="E7" s="79" t="s">
        <v>272</v>
      </c>
      <c r="F7" s="80" t="s">
        <v>241</v>
      </c>
      <c r="G7" s="79" t="s">
        <v>11</v>
      </c>
      <c r="H7" s="79" t="s">
        <v>38</v>
      </c>
      <c r="I7" s="81">
        <v>151941.9</v>
      </c>
      <c r="J7" s="82">
        <v>13.53</v>
      </c>
      <c r="K7" s="81">
        <v>11230</v>
      </c>
      <c r="L7" s="81" t="s">
        <v>327</v>
      </c>
      <c r="M7" s="83">
        <v>11230</v>
      </c>
      <c r="N7" s="83"/>
      <c r="O7" s="83"/>
      <c r="P7" s="83">
        <v>11582.5</v>
      </c>
      <c r="Q7" s="83">
        <v>156711.22500000001</v>
      </c>
      <c r="R7" s="80" t="s">
        <v>265</v>
      </c>
      <c r="S7" s="80" t="s">
        <v>320</v>
      </c>
      <c r="T7" s="80">
        <v>9019756946</v>
      </c>
      <c r="U7" s="80">
        <v>1111</v>
      </c>
      <c r="V7" s="80">
        <v>10008009</v>
      </c>
      <c r="W7" s="80" t="s">
        <v>240</v>
      </c>
      <c r="X7" s="80">
        <v>1039</v>
      </c>
      <c r="Y7" s="80" t="s">
        <v>242</v>
      </c>
      <c r="Z7" s="79" t="s">
        <v>271</v>
      </c>
      <c r="AA7" s="79" t="s">
        <v>243</v>
      </c>
      <c r="AB7" s="79" t="s">
        <v>273</v>
      </c>
      <c r="AC7" s="79" t="s">
        <v>244</v>
      </c>
    </row>
    <row r="8" spans="1:30" ht="15" customHeight="1">
      <c r="A8" s="76" t="s">
        <v>309</v>
      </c>
      <c r="B8" s="77" t="s">
        <v>246</v>
      </c>
      <c r="C8" s="78" t="s">
        <v>267</v>
      </c>
      <c r="D8" s="79" t="s">
        <v>310</v>
      </c>
      <c r="E8" s="79" t="s">
        <v>272</v>
      </c>
      <c r="F8" s="80" t="s">
        <v>241</v>
      </c>
      <c r="G8" s="79" t="s">
        <v>11</v>
      </c>
      <c r="H8" s="79" t="s">
        <v>40</v>
      </c>
      <c r="I8" s="81">
        <v>168375.96</v>
      </c>
      <c r="J8" s="82">
        <v>10.877000000000001</v>
      </c>
      <c r="K8" s="81">
        <v>15480</v>
      </c>
      <c r="L8" s="81" t="s">
        <v>328</v>
      </c>
      <c r="M8" s="83">
        <v>15480</v>
      </c>
      <c r="N8" s="83"/>
      <c r="O8" s="83"/>
      <c r="P8" s="83">
        <v>16473.57</v>
      </c>
      <c r="Q8" s="83">
        <v>179183.03089000002</v>
      </c>
      <c r="R8" s="80" t="s">
        <v>255</v>
      </c>
      <c r="S8" s="80" t="s">
        <v>320</v>
      </c>
      <c r="T8" s="80">
        <v>9019756946</v>
      </c>
      <c r="U8" s="80">
        <v>1111</v>
      </c>
      <c r="V8" s="80">
        <v>10008009</v>
      </c>
      <c r="W8" s="80" t="s">
        <v>240</v>
      </c>
      <c r="X8" s="80">
        <v>1069</v>
      </c>
      <c r="Y8" s="80" t="s">
        <v>242</v>
      </c>
      <c r="Z8" s="79" t="s">
        <v>271</v>
      </c>
      <c r="AA8" s="79" t="s">
        <v>243</v>
      </c>
      <c r="AB8" s="79" t="s">
        <v>311</v>
      </c>
      <c r="AC8" s="79" t="s">
        <v>244</v>
      </c>
    </row>
    <row r="9" spans="1:30" ht="15" customHeight="1">
      <c r="A9" s="76" t="s">
        <v>292</v>
      </c>
      <c r="B9" s="77" t="s">
        <v>251</v>
      </c>
      <c r="C9" s="78" t="s">
        <v>259</v>
      </c>
      <c r="D9" s="79" t="s">
        <v>293</v>
      </c>
      <c r="E9" s="79" t="s">
        <v>272</v>
      </c>
      <c r="F9" s="80" t="s">
        <v>241</v>
      </c>
      <c r="G9" s="79" t="s">
        <v>11</v>
      </c>
      <c r="H9" s="79" t="s">
        <v>40</v>
      </c>
      <c r="I9" s="81">
        <v>144923.76</v>
      </c>
      <c r="J9" s="82">
        <v>9.3620000000000001</v>
      </c>
      <c r="K9" s="81">
        <v>15480</v>
      </c>
      <c r="L9" s="81" t="s">
        <v>328</v>
      </c>
      <c r="M9" s="83">
        <v>15480</v>
      </c>
      <c r="N9" s="83"/>
      <c r="O9" s="83"/>
      <c r="P9" s="83">
        <v>16473.57</v>
      </c>
      <c r="Q9" s="83">
        <v>154225.56234</v>
      </c>
      <c r="R9" s="80" t="s">
        <v>255</v>
      </c>
      <c r="S9" s="80" t="s">
        <v>320</v>
      </c>
      <c r="T9" s="80">
        <v>9019756946</v>
      </c>
      <c r="U9" s="80">
        <v>1111</v>
      </c>
      <c r="V9" s="80">
        <v>10008009</v>
      </c>
      <c r="W9" s="80" t="s">
        <v>240</v>
      </c>
      <c r="X9" s="80">
        <v>1069</v>
      </c>
      <c r="Y9" s="80" t="s">
        <v>242</v>
      </c>
      <c r="Z9" s="79" t="s">
        <v>271</v>
      </c>
      <c r="AA9" s="79" t="s">
        <v>243</v>
      </c>
      <c r="AB9" s="79" t="s">
        <v>294</v>
      </c>
      <c r="AC9" s="79" t="s">
        <v>244</v>
      </c>
    </row>
    <row r="10" spans="1:30" ht="15" customHeight="1">
      <c r="A10" s="76" t="s">
        <v>289</v>
      </c>
      <c r="B10" s="77" t="s">
        <v>247</v>
      </c>
      <c r="C10" s="78" t="s">
        <v>253</v>
      </c>
      <c r="D10" s="79" t="s">
        <v>275</v>
      </c>
      <c r="E10" s="79" t="s">
        <v>272</v>
      </c>
      <c r="F10" s="80" t="s">
        <v>241</v>
      </c>
      <c r="G10" s="79" t="s">
        <v>11</v>
      </c>
      <c r="H10" s="79" t="s">
        <v>38</v>
      </c>
      <c r="I10" s="81">
        <v>136680.32999999999</v>
      </c>
      <c r="J10" s="82">
        <v>12.170999999999999</v>
      </c>
      <c r="K10" s="81">
        <v>11230</v>
      </c>
      <c r="L10" s="81" t="s">
        <v>327</v>
      </c>
      <c r="M10" s="83">
        <v>11230</v>
      </c>
      <c r="N10" s="83"/>
      <c r="O10" s="83"/>
      <c r="P10" s="83">
        <v>11582.5</v>
      </c>
      <c r="Q10" s="83">
        <v>140970.60749999998</v>
      </c>
      <c r="R10" s="80" t="s">
        <v>265</v>
      </c>
      <c r="S10" s="80" t="s">
        <v>320</v>
      </c>
      <c r="T10" s="80">
        <v>9019756946</v>
      </c>
      <c r="U10" s="80">
        <v>1111</v>
      </c>
      <c r="V10" s="80">
        <v>10008009</v>
      </c>
      <c r="W10" s="80" t="s">
        <v>240</v>
      </c>
      <c r="X10" s="80">
        <v>1039</v>
      </c>
      <c r="Y10" s="80" t="s">
        <v>242</v>
      </c>
      <c r="Z10" s="79" t="s">
        <v>271</v>
      </c>
      <c r="AA10" s="79" t="s">
        <v>243</v>
      </c>
      <c r="AB10" s="79" t="s">
        <v>290</v>
      </c>
      <c r="AC10" s="79" t="s">
        <v>244</v>
      </c>
    </row>
    <row r="11" spans="1:30" ht="15" customHeight="1">
      <c r="A11" s="79">
        <v>11122264</v>
      </c>
      <c r="B11" s="84" t="s">
        <v>247</v>
      </c>
      <c r="C11" s="85" t="s">
        <v>264</v>
      </c>
      <c r="D11" s="79" t="s">
        <v>301</v>
      </c>
      <c r="E11" s="79" t="s">
        <v>272</v>
      </c>
      <c r="F11" s="86" t="s">
        <v>241</v>
      </c>
      <c r="G11" s="79" t="s">
        <v>11</v>
      </c>
      <c r="H11" s="79" t="s">
        <v>38</v>
      </c>
      <c r="I11" s="81">
        <v>90390.27</v>
      </c>
      <c r="J11" s="82">
        <v>8.0489999999999995</v>
      </c>
      <c r="K11" s="81">
        <v>11230</v>
      </c>
      <c r="L11" s="81" t="s">
        <v>327</v>
      </c>
      <c r="M11" s="87">
        <v>11230</v>
      </c>
      <c r="N11" s="87"/>
      <c r="O11" s="87"/>
      <c r="P11" s="83">
        <v>11582.5</v>
      </c>
      <c r="Q11" s="83">
        <v>93227.542499999996</v>
      </c>
      <c r="R11" s="79" t="s">
        <v>265</v>
      </c>
      <c r="S11" s="80" t="s">
        <v>320</v>
      </c>
      <c r="T11" s="80">
        <v>9019756946</v>
      </c>
      <c r="U11" s="79">
        <v>1111</v>
      </c>
      <c r="V11" s="86">
        <v>10008009</v>
      </c>
      <c r="W11" s="86" t="s">
        <v>240</v>
      </c>
      <c r="X11" s="86">
        <v>1039</v>
      </c>
      <c r="Y11" s="86" t="s">
        <v>242</v>
      </c>
      <c r="Z11" s="79" t="s">
        <v>271</v>
      </c>
      <c r="AA11" s="79" t="s">
        <v>243</v>
      </c>
      <c r="AB11" s="79" t="s">
        <v>316</v>
      </c>
      <c r="AC11" s="79" t="s">
        <v>244</v>
      </c>
    </row>
    <row r="12" spans="1:30" ht="15" customHeight="1">
      <c r="A12" s="79" t="s">
        <v>312</v>
      </c>
      <c r="B12" s="84" t="s">
        <v>247</v>
      </c>
      <c r="C12" s="85" t="s">
        <v>291</v>
      </c>
      <c r="D12" s="79" t="s">
        <v>285</v>
      </c>
      <c r="E12" s="79" t="s">
        <v>272</v>
      </c>
      <c r="F12" s="86" t="s">
        <v>241</v>
      </c>
      <c r="G12" s="79" t="s">
        <v>11</v>
      </c>
      <c r="H12" s="79" t="s">
        <v>40</v>
      </c>
      <c r="I12" s="81">
        <v>104522.88</v>
      </c>
      <c r="J12" s="82">
        <v>6.6660000000000004</v>
      </c>
      <c r="K12" s="81">
        <v>15680</v>
      </c>
      <c r="L12" s="81" t="s">
        <v>327</v>
      </c>
      <c r="M12" s="87">
        <v>15680</v>
      </c>
      <c r="N12" s="87"/>
      <c r="O12" s="87"/>
      <c r="P12" s="83">
        <v>16473.57</v>
      </c>
      <c r="Q12" s="83">
        <v>109812.81762</v>
      </c>
      <c r="R12" s="79" t="s">
        <v>265</v>
      </c>
      <c r="S12" s="80" t="s">
        <v>320</v>
      </c>
      <c r="T12" s="80">
        <v>9019756946</v>
      </c>
      <c r="U12" s="79">
        <v>1111</v>
      </c>
      <c r="V12" s="86">
        <v>10008009</v>
      </c>
      <c r="W12" s="86" t="s">
        <v>240</v>
      </c>
      <c r="X12" s="86">
        <v>1039</v>
      </c>
      <c r="Y12" s="86" t="s">
        <v>242</v>
      </c>
      <c r="Z12" s="79" t="s">
        <v>271</v>
      </c>
      <c r="AA12" s="79" t="s">
        <v>243</v>
      </c>
      <c r="AB12" s="79" t="s">
        <v>313</v>
      </c>
      <c r="AC12" s="79" t="s">
        <v>244</v>
      </c>
    </row>
    <row r="13" spans="1:30">
      <c r="A13" s="76" t="s">
        <v>287</v>
      </c>
      <c r="B13" s="77" t="s">
        <v>252</v>
      </c>
      <c r="C13" s="78" t="s">
        <v>256</v>
      </c>
      <c r="D13" s="79" t="s">
        <v>288</v>
      </c>
      <c r="E13" s="79" t="s">
        <v>272</v>
      </c>
      <c r="F13" s="80" t="s">
        <v>241</v>
      </c>
      <c r="G13" s="79" t="s">
        <v>11</v>
      </c>
      <c r="H13" s="79" t="s">
        <v>40</v>
      </c>
      <c r="I13" s="81">
        <v>159559.67999999999</v>
      </c>
      <c r="J13" s="82">
        <v>10.176</v>
      </c>
      <c r="K13" s="81">
        <v>15680</v>
      </c>
      <c r="L13" s="81" t="s">
        <v>327</v>
      </c>
      <c r="M13" s="83">
        <v>15680</v>
      </c>
      <c r="N13" s="83"/>
      <c r="O13" s="83"/>
      <c r="P13" s="83">
        <v>16473.57</v>
      </c>
      <c r="Q13" s="83">
        <v>167635.04832</v>
      </c>
      <c r="R13" s="80" t="s">
        <v>265</v>
      </c>
      <c r="S13" s="80" t="s">
        <v>320</v>
      </c>
      <c r="T13" s="80">
        <v>9019756946</v>
      </c>
      <c r="U13" s="80">
        <v>1111</v>
      </c>
      <c r="V13" s="80">
        <v>10008009</v>
      </c>
      <c r="W13" s="80" t="s">
        <v>240</v>
      </c>
      <c r="X13" s="80">
        <v>1039</v>
      </c>
      <c r="Y13" s="80" t="s">
        <v>242</v>
      </c>
      <c r="Z13" s="79" t="s">
        <v>271</v>
      </c>
      <c r="AA13" s="79" t="s">
        <v>243</v>
      </c>
      <c r="AB13" s="79" t="s">
        <v>281</v>
      </c>
      <c r="AC13" s="79" t="s">
        <v>244</v>
      </c>
    </row>
    <row r="14" spans="1:30">
      <c r="A14" s="76" t="s">
        <v>298</v>
      </c>
      <c r="B14" s="77" t="s">
        <v>248</v>
      </c>
      <c r="C14" s="78" t="s">
        <v>258</v>
      </c>
      <c r="D14" s="79" t="s">
        <v>270</v>
      </c>
      <c r="E14" s="79" t="s">
        <v>272</v>
      </c>
      <c r="F14" s="80" t="s">
        <v>241</v>
      </c>
      <c r="G14" s="79" t="s">
        <v>11</v>
      </c>
      <c r="H14" s="79" t="s">
        <v>38</v>
      </c>
      <c r="I14" s="81">
        <v>189616.64000000001</v>
      </c>
      <c r="J14" s="82">
        <v>17.428000000000001</v>
      </c>
      <c r="K14" s="81">
        <v>10880</v>
      </c>
      <c r="L14" s="81" t="s">
        <v>328</v>
      </c>
      <c r="M14" s="83">
        <v>10880</v>
      </c>
      <c r="N14" s="83"/>
      <c r="O14" s="83"/>
      <c r="P14" s="83">
        <v>11582.5</v>
      </c>
      <c r="Q14" s="83">
        <v>201859.81</v>
      </c>
      <c r="R14" s="80" t="s">
        <v>255</v>
      </c>
      <c r="S14" s="80" t="s">
        <v>320</v>
      </c>
      <c r="T14" s="80">
        <v>9019756946</v>
      </c>
      <c r="U14" s="80">
        <v>1111</v>
      </c>
      <c r="V14" s="80">
        <v>10008009</v>
      </c>
      <c r="W14" s="80" t="s">
        <v>240</v>
      </c>
      <c r="X14" s="80">
        <v>1069</v>
      </c>
      <c r="Y14" s="80" t="s">
        <v>242</v>
      </c>
      <c r="Z14" s="79" t="s">
        <v>271</v>
      </c>
      <c r="AA14" s="79" t="s">
        <v>243</v>
      </c>
      <c r="AB14" s="79" t="s">
        <v>299</v>
      </c>
      <c r="AC14" s="79" t="s">
        <v>244</v>
      </c>
    </row>
    <row r="15" spans="1:30">
      <c r="A15" s="76" t="s">
        <v>295</v>
      </c>
      <c r="B15" s="77" t="s">
        <v>248</v>
      </c>
      <c r="C15" s="78" t="s">
        <v>263</v>
      </c>
      <c r="D15" s="79" t="s">
        <v>296</v>
      </c>
      <c r="E15" s="79" t="s">
        <v>272</v>
      </c>
      <c r="F15" s="80" t="s">
        <v>241</v>
      </c>
      <c r="G15" s="79" t="s">
        <v>11</v>
      </c>
      <c r="H15" s="79" t="s">
        <v>38</v>
      </c>
      <c r="I15" s="81">
        <v>132648.95999999999</v>
      </c>
      <c r="J15" s="82">
        <v>12.192</v>
      </c>
      <c r="K15" s="81">
        <v>10880</v>
      </c>
      <c r="L15" s="81" t="s">
        <v>328</v>
      </c>
      <c r="M15" s="83">
        <v>10880</v>
      </c>
      <c r="N15" s="83"/>
      <c r="O15" s="83"/>
      <c r="P15" s="83">
        <v>11582.5</v>
      </c>
      <c r="Q15" s="83">
        <v>141213.84</v>
      </c>
      <c r="R15" s="80" t="s">
        <v>255</v>
      </c>
      <c r="S15" s="80" t="s">
        <v>320</v>
      </c>
      <c r="T15" s="80">
        <v>9019756946</v>
      </c>
      <c r="U15" s="80">
        <v>1111</v>
      </c>
      <c r="V15" s="80">
        <v>10008009</v>
      </c>
      <c r="W15" s="80" t="s">
        <v>240</v>
      </c>
      <c r="X15" s="80">
        <v>1069</v>
      </c>
      <c r="Y15" s="80" t="s">
        <v>242</v>
      </c>
      <c r="Z15" s="79" t="s">
        <v>271</v>
      </c>
      <c r="AA15" s="79" t="s">
        <v>243</v>
      </c>
      <c r="AB15" s="79" t="s">
        <v>297</v>
      </c>
      <c r="AC15" s="79" t="s">
        <v>244</v>
      </c>
    </row>
    <row r="16" spans="1:30">
      <c r="A16" s="76" t="s">
        <v>277</v>
      </c>
      <c r="B16" s="77" t="s">
        <v>248</v>
      </c>
      <c r="C16" s="78" t="s">
        <v>278</v>
      </c>
      <c r="D16" s="79" t="s">
        <v>279</v>
      </c>
      <c r="E16" s="79" t="s">
        <v>272</v>
      </c>
      <c r="F16" s="80" t="s">
        <v>241</v>
      </c>
      <c r="G16" s="79" t="s">
        <v>11</v>
      </c>
      <c r="H16" s="79" t="s">
        <v>38</v>
      </c>
      <c r="I16" s="81">
        <v>126708.09</v>
      </c>
      <c r="J16" s="82">
        <v>11.282999999999999</v>
      </c>
      <c r="K16" s="81">
        <v>11230</v>
      </c>
      <c r="L16" s="81" t="s">
        <v>327</v>
      </c>
      <c r="M16" s="83">
        <v>11230</v>
      </c>
      <c r="N16" s="83"/>
      <c r="O16" s="83"/>
      <c r="P16" s="83">
        <v>11582.5</v>
      </c>
      <c r="Q16" s="83">
        <v>130685.34749999999</v>
      </c>
      <c r="R16" s="80" t="s">
        <v>265</v>
      </c>
      <c r="S16" s="80" t="s">
        <v>320</v>
      </c>
      <c r="T16" s="80">
        <v>9019756946</v>
      </c>
      <c r="U16" s="80">
        <v>1111</v>
      </c>
      <c r="V16" s="80">
        <v>10008009</v>
      </c>
      <c r="W16" s="80" t="s">
        <v>240</v>
      </c>
      <c r="X16" s="80">
        <v>1039</v>
      </c>
      <c r="Y16" s="80" t="s">
        <v>242</v>
      </c>
      <c r="Z16" s="79" t="s">
        <v>271</v>
      </c>
      <c r="AA16" s="79" t="s">
        <v>243</v>
      </c>
      <c r="AB16" s="79" t="s">
        <v>280</v>
      </c>
      <c r="AC16" s="79" t="s">
        <v>244</v>
      </c>
    </row>
    <row r="17" spans="1:29">
      <c r="A17" s="79" t="s">
        <v>317</v>
      </c>
      <c r="B17" s="84" t="s">
        <v>249</v>
      </c>
      <c r="C17" s="85" t="s">
        <v>262</v>
      </c>
      <c r="D17" s="79" t="s">
        <v>293</v>
      </c>
      <c r="E17" s="79" t="s">
        <v>272</v>
      </c>
      <c r="F17" s="86" t="s">
        <v>241</v>
      </c>
      <c r="G17" s="79" t="s">
        <v>11</v>
      </c>
      <c r="H17" s="79" t="s">
        <v>40</v>
      </c>
      <c r="I17" s="81">
        <v>154382.04</v>
      </c>
      <c r="J17" s="82">
        <v>9.9730000000000008</v>
      </c>
      <c r="K17" s="81">
        <v>15480</v>
      </c>
      <c r="L17" s="81" t="s">
        <v>328</v>
      </c>
      <c r="M17" s="87">
        <v>15480</v>
      </c>
      <c r="N17" s="87"/>
      <c r="O17" s="87"/>
      <c r="P17" s="83">
        <v>16473.57</v>
      </c>
      <c r="Q17" s="83">
        <v>164290.91361000002</v>
      </c>
      <c r="R17" s="79" t="s">
        <v>255</v>
      </c>
      <c r="S17" s="80" t="s">
        <v>320</v>
      </c>
      <c r="T17" s="80">
        <v>9019756946</v>
      </c>
      <c r="U17" s="79">
        <v>1111</v>
      </c>
      <c r="V17" s="86">
        <v>10008009</v>
      </c>
      <c r="W17" s="86" t="s">
        <v>240</v>
      </c>
      <c r="X17" s="86">
        <v>1069</v>
      </c>
      <c r="Y17" s="86" t="s">
        <v>242</v>
      </c>
      <c r="Z17" s="79" t="s">
        <v>271</v>
      </c>
      <c r="AA17" s="79" t="s">
        <v>243</v>
      </c>
      <c r="AB17" s="79" t="s">
        <v>318</v>
      </c>
      <c r="AC17" s="79" t="s">
        <v>244</v>
      </c>
    </row>
    <row r="18" spans="1:29">
      <c r="A18" s="76" t="s">
        <v>303</v>
      </c>
      <c r="B18" s="77" t="s">
        <v>249</v>
      </c>
      <c r="C18" s="78" t="s">
        <v>257</v>
      </c>
      <c r="D18" s="79" t="s">
        <v>275</v>
      </c>
      <c r="E18" s="79" t="s">
        <v>272</v>
      </c>
      <c r="F18" s="80" t="s">
        <v>241</v>
      </c>
      <c r="G18" s="79" t="s">
        <v>11</v>
      </c>
      <c r="H18" s="79" t="s">
        <v>38</v>
      </c>
      <c r="I18" s="81">
        <v>164676.72</v>
      </c>
      <c r="J18" s="82">
        <v>14.664</v>
      </c>
      <c r="K18" s="81">
        <v>11230</v>
      </c>
      <c r="L18" s="81" t="s">
        <v>327</v>
      </c>
      <c r="M18" s="83">
        <v>11230</v>
      </c>
      <c r="N18" s="83"/>
      <c r="O18" s="83"/>
      <c r="P18" s="83">
        <v>11582.5</v>
      </c>
      <c r="Q18" s="83">
        <v>169845.78</v>
      </c>
      <c r="R18" s="80" t="s">
        <v>265</v>
      </c>
      <c r="S18" s="80" t="s">
        <v>320</v>
      </c>
      <c r="T18" s="80">
        <v>9019756946</v>
      </c>
      <c r="U18" s="80">
        <v>1111</v>
      </c>
      <c r="V18" s="80">
        <v>10008009</v>
      </c>
      <c r="W18" s="80" t="s">
        <v>240</v>
      </c>
      <c r="X18" s="80">
        <v>1039</v>
      </c>
      <c r="Y18" s="80" t="s">
        <v>242</v>
      </c>
      <c r="Z18" s="79" t="s">
        <v>271</v>
      </c>
      <c r="AA18" s="79" t="s">
        <v>243</v>
      </c>
      <c r="AB18" s="79" t="s">
        <v>304</v>
      </c>
      <c r="AC18" s="79" t="s">
        <v>244</v>
      </c>
    </row>
    <row r="19" spans="1:29">
      <c r="A19" s="79" t="s">
        <v>314</v>
      </c>
      <c r="B19" s="84" t="s">
        <v>249</v>
      </c>
      <c r="C19" s="85" t="s">
        <v>260</v>
      </c>
      <c r="D19" s="79" t="s">
        <v>310</v>
      </c>
      <c r="E19" s="79" t="s">
        <v>272</v>
      </c>
      <c r="F19" s="86" t="s">
        <v>241</v>
      </c>
      <c r="G19" s="79" t="s">
        <v>11</v>
      </c>
      <c r="H19" s="79" t="s">
        <v>40</v>
      </c>
      <c r="I19" s="81">
        <v>128638.72</v>
      </c>
      <c r="J19" s="82">
        <v>8.2040000000000006</v>
      </c>
      <c r="K19" s="81">
        <v>15680</v>
      </c>
      <c r="L19" s="81" t="s">
        <v>327</v>
      </c>
      <c r="M19" s="87">
        <v>15680</v>
      </c>
      <c r="N19" s="87"/>
      <c r="O19" s="87"/>
      <c r="P19" s="83">
        <v>16473.57</v>
      </c>
      <c r="Q19" s="83">
        <v>135149.16828000001</v>
      </c>
      <c r="R19" s="79" t="s">
        <v>265</v>
      </c>
      <c r="S19" s="80" t="s">
        <v>320</v>
      </c>
      <c r="T19" s="80">
        <v>9019756946</v>
      </c>
      <c r="U19" s="79">
        <v>1111</v>
      </c>
      <c r="V19" s="86">
        <v>10008009</v>
      </c>
      <c r="W19" s="86" t="s">
        <v>240</v>
      </c>
      <c r="X19" s="86">
        <v>1039</v>
      </c>
      <c r="Y19" s="86" t="s">
        <v>242</v>
      </c>
      <c r="Z19" s="79" t="s">
        <v>271</v>
      </c>
      <c r="AA19" s="79" t="s">
        <v>243</v>
      </c>
      <c r="AB19" s="79" t="s">
        <v>315</v>
      </c>
      <c r="AC19" s="79" t="s">
        <v>244</v>
      </c>
    </row>
  </sheetData>
  <sortState xmlns:xlrd2="http://schemas.microsoft.com/office/spreadsheetml/2017/richdata2" ref="A2:AD19">
    <sortCondition ref="B2:B19"/>
    <sortCondition ref="C2:C19"/>
  </sortState>
  <phoneticPr fontId="2" type="noConversion"/>
  <conditionalFormatting sqref="A1:A1048576">
    <cfRule type="duplicateValues" dxfId="1" priority="1"/>
  </conditionalFormatting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30E4-1466-4D3C-B7D2-3C11BC02AF23}">
  <sheetPr codeName="Hoja4"/>
  <dimension ref="A1:C118"/>
  <sheetViews>
    <sheetView workbookViewId="0">
      <selection activeCell="B1" sqref="B1"/>
    </sheetView>
  </sheetViews>
  <sheetFormatPr baseColWidth="10" defaultRowHeight="12.75"/>
  <cols>
    <col min="1" max="1" width="6.42578125" bestFit="1" customWidth="1"/>
    <col min="2" max="2" width="3" bestFit="1" customWidth="1"/>
    <col min="3" max="3" width="28.42578125" bestFit="1" customWidth="1"/>
  </cols>
  <sheetData>
    <row r="1" spans="1:3">
      <c r="A1" s="13" t="s">
        <v>80</v>
      </c>
      <c r="B1" s="13" t="s">
        <v>81</v>
      </c>
      <c r="C1" s="13" t="s">
        <v>82</v>
      </c>
    </row>
    <row r="2" spans="1:3">
      <c r="A2" s="14">
        <v>999</v>
      </c>
      <c r="B2" s="14" t="s">
        <v>83</v>
      </c>
      <c r="C2" s="14" t="s">
        <v>84</v>
      </c>
    </row>
    <row r="3" spans="1:3">
      <c r="A3" s="14">
        <v>1001</v>
      </c>
      <c r="B3" s="14" t="s">
        <v>83</v>
      </c>
      <c r="C3" s="14" t="s">
        <v>85</v>
      </c>
    </row>
    <row r="4" spans="1:3">
      <c r="A4" s="14">
        <v>1011</v>
      </c>
      <c r="B4" s="14" t="s">
        <v>83</v>
      </c>
      <c r="C4" s="14" t="s">
        <v>86</v>
      </c>
    </row>
    <row r="5" spans="1:3">
      <c r="A5" s="14">
        <v>1036</v>
      </c>
      <c r="B5" s="14" t="s">
        <v>83</v>
      </c>
      <c r="C5" s="14" t="s">
        <v>87</v>
      </c>
    </row>
    <row r="6" spans="1:3">
      <c r="A6" s="14">
        <v>1076</v>
      </c>
      <c r="B6" s="14" t="s">
        <v>83</v>
      </c>
      <c r="C6" s="14" t="s">
        <v>88</v>
      </c>
    </row>
    <row r="7" spans="1:3">
      <c r="A7" s="14">
        <v>1605</v>
      </c>
      <c r="B7" s="14" t="s">
        <v>83</v>
      </c>
      <c r="C7" s="14" t="s">
        <v>89</v>
      </c>
    </row>
    <row r="8" spans="1:3">
      <c r="A8" s="14">
        <v>1642</v>
      </c>
      <c r="B8" s="14" t="s">
        <v>83</v>
      </c>
      <c r="C8" s="14" t="s">
        <v>90</v>
      </c>
    </row>
    <row r="9" spans="1:3">
      <c r="A9" s="14">
        <v>1680</v>
      </c>
      <c r="B9" s="14" t="s">
        <v>83</v>
      </c>
      <c r="C9" s="14" t="s">
        <v>91</v>
      </c>
    </row>
    <row r="10" spans="1:3">
      <c r="A10" s="14">
        <v>1685</v>
      </c>
      <c r="B10" s="14" t="s">
        <v>83</v>
      </c>
      <c r="C10" s="14" t="s">
        <v>92</v>
      </c>
    </row>
    <row r="11" spans="1:3">
      <c r="A11" s="14">
        <v>1745</v>
      </c>
      <c r="B11" s="14" t="s">
        <v>83</v>
      </c>
      <c r="C11" s="14" t="s">
        <v>93</v>
      </c>
    </row>
    <row r="12" spans="1:3">
      <c r="A12" s="14">
        <v>1774</v>
      </c>
      <c r="B12" s="14" t="s">
        <v>83</v>
      </c>
      <c r="C12" s="14" t="s">
        <v>94</v>
      </c>
    </row>
    <row r="13" spans="1:3">
      <c r="A13" s="14">
        <v>1789</v>
      </c>
      <c r="B13" s="14" t="s">
        <v>83</v>
      </c>
      <c r="C13" s="14" t="s">
        <v>95</v>
      </c>
    </row>
    <row r="14" spans="1:3">
      <c r="A14" s="14">
        <v>1993</v>
      </c>
      <c r="B14" s="14" t="s">
        <v>83</v>
      </c>
      <c r="C14" s="14" t="s">
        <v>96</v>
      </c>
    </row>
    <row r="15" spans="1:3">
      <c r="A15" s="14">
        <v>2084</v>
      </c>
      <c r="B15" s="14" t="s">
        <v>83</v>
      </c>
      <c r="C15" s="14" t="s">
        <v>97</v>
      </c>
    </row>
    <row r="16" spans="1:3">
      <c r="A16" s="14">
        <v>2150</v>
      </c>
      <c r="B16" s="14" t="s">
        <v>83</v>
      </c>
      <c r="C16" s="14" t="s">
        <v>98</v>
      </c>
    </row>
    <row r="17" spans="1:3">
      <c r="A17" s="14">
        <v>2181</v>
      </c>
      <c r="B17" s="14" t="s">
        <v>83</v>
      </c>
      <c r="C17" s="14" t="s">
        <v>99</v>
      </c>
    </row>
    <row r="18" spans="1:3">
      <c r="A18" s="14">
        <v>2205</v>
      </c>
      <c r="B18" s="14" t="s">
        <v>83</v>
      </c>
      <c r="C18" s="14" t="s">
        <v>100</v>
      </c>
    </row>
    <row r="19" spans="1:3">
      <c r="A19" s="14">
        <v>2212</v>
      </c>
      <c r="B19" s="14" t="s">
        <v>83</v>
      </c>
      <c r="C19" s="14" t="s">
        <v>101</v>
      </c>
    </row>
    <row r="20" spans="1:3">
      <c r="A20" s="14">
        <v>2220</v>
      </c>
      <c r="B20" s="14" t="s">
        <v>83</v>
      </c>
      <c r="C20" s="14" t="s">
        <v>102</v>
      </c>
    </row>
    <row r="21" spans="1:3">
      <c r="A21" s="14">
        <v>2250</v>
      </c>
      <c r="B21" s="14" t="s">
        <v>83</v>
      </c>
      <c r="C21" s="14" t="s">
        <v>103</v>
      </c>
    </row>
    <row r="22" spans="1:3">
      <c r="A22" s="14">
        <v>2295</v>
      </c>
      <c r="B22" s="14" t="s">
        <v>83</v>
      </c>
      <c r="C22" s="14" t="s">
        <v>104</v>
      </c>
    </row>
    <row r="23" spans="1:3">
      <c r="A23" s="14">
        <v>2314</v>
      </c>
      <c r="B23" s="14" t="s">
        <v>83</v>
      </c>
      <c r="C23" s="14" t="s">
        <v>105</v>
      </c>
    </row>
    <row r="24" spans="1:3">
      <c r="A24" s="14">
        <v>2332</v>
      </c>
      <c r="B24" s="14" t="s">
        <v>83</v>
      </c>
      <c r="C24" s="14" t="s">
        <v>106</v>
      </c>
    </row>
    <row r="25" spans="1:3">
      <c r="A25" s="14">
        <v>2377</v>
      </c>
      <c r="B25" s="14" t="s">
        <v>83</v>
      </c>
      <c r="C25" s="14" t="s">
        <v>107</v>
      </c>
    </row>
    <row r="26" spans="1:3">
      <c r="A26" s="14">
        <v>2384</v>
      </c>
      <c r="B26" s="14" t="s">
        <v>83</v>
      </c>
      <c r="C26" s="14" t="s">
        <v>108</v>
      </c>
    </row>
    <row r="27" spans="1:3">
      <c r="A27" s="14">
        <v>2385</v>
      </c>
      <c r="B27" s="14" t="s">
        <v>83</v>
      </c>
      <c r="C27" s="14" t="s">
        <v>109</v>
      </c>
    </row>
    <row r="28" spans="1:3">
      <c r="A28" s="14">
        <v>2388</v>
      </c>
      <c r="B28" s="14" t="s">
        <v>83</v>
      </c>
      <c r="C28" s="14" t="s">
        <v>110</v>
      </c>
    </row>
    <row r="29" spans="1:3">
      <c r="A29" s="14">
        <v>2519</v>
      </c>
      <c r="B29" s="14" t="s">
        <v>83</v>
      </c>
      <c r="C29" s="14" t="s">
        <v>111</v>
      </c>
    </row>
    <row r="30" spans="1:3">
      <c r="A30" s="14">
        <v>2520</v>
      </c>
      <c r="B30" s="14" t="s">
        <v>83</v>
      </c>
      <c r="C30" s="14" t="s">
        <v>112</v>
      </c>
    </row>
    <row r="31" spans="1:3">
      <c r="A31" s="14">
        <v>2560</v>
      </c>
      <c r="B31" s="14" t="s">
        <v>83</v>
      </c>
      <c r="C31" s="14" t="s">
        <v>113</v>
      </c>
    </row>
    <row r="32" spans="1:3">
      <c r="A32" s="14">
        <v>2563</v>
      </c>
      <c r="B32" s="14" t="s">
        <v>83</v>
      </c>
      <c r="C32" s="14" t="s">
        <v>114</v>
      </c>
    </row>
    <row r="33" spans="1:3">
      <c r="A33" s="14">
        <v>2979</v>
      </c>
      <c r="B33" s="14" t="s">
        <v>83</v>
      </c>
      <c r="C33" s="14" t="s">
        <v>115</v>
      </c>
    </row>
    <row r="34" spans="1:3">
      <c r="A34" s="14">
        <v>3024</v>
      </c>
      <c r="B34" s="14" t="s">
        <v>83</v>
      </c>
      <c r="C34" s="14" t="s">
        <v>116</v>
      </c>
    </row>
    <row r="35" spans="1:3">
      <c r="A35" s="14">
        <v>3083</v>
      </c>
      <c r="B35" s="14" t="s">
        <v>83</v>
      </c>
      <c r="C35" s="14" t="s">
        <v>117</v>
      </c>
    </row>
    <row r="36" spans="1:3">
      <c r="A36" s="14">
        <v>3197</v>
      </c>
      <c r="B36" s="14" t="s">
        <v>83</v>
      </c>
      <c r="C36" s="14" t="s">
        <v>118</v>
      </c>
    </row>
    <row r="37" spans="1:3">
      <c r="A37" s="14">
        <v>3307</v>
      </c>
      <c r="B37" s="14" t="s">
        <v>83</v>
      </c>
      <c r="C37" s="14" t="s">
        <v>119</v>
      </c>
    </row>
    <row r="38" spans="1:3">
      <c r="A38" s="14">
        <v>3409</v>
      </c>
      <c r="B38" s="14" t="s">
        <v>83</v>
      </c>
      <c r="C38" s="14" t="s">
        <v>120</v>
      </c>
    </row>
    <row r="39" spans="1:3">
      <c r="A39" s="14">
        <v>3412</v>
      </c>
      <c r="B39" s="14" t="s">
        <v>83</v>
      </c>
      <c r="C39" s="14" t="s">
        <v>121</v>
      </c>
    </row>
    <row r="40" spans="1:3">
      <c r="A40" s="14">
        <v>3424</v>
      </c>
      <c r="B40" s="14" t="s">
        <v>83</v>
      </c>
      <c r="C40" s="14" t="s">
        <v>122</v>
      </c>
    </row>
    <row r="41" spans="1:3">
      <c r="A41" s="37">
        <v>3189</v>
      </c>
      <c r="B41" s="14" t="s">
        <v>83</v>
      </c>
      <c r="C41" s="37" t="s">
        <v>126</v>
      </c>
    </row>
    <row r="42" spans="1:3">
      <c r="A42" s="37">
        <v>3723</v>
      </c>
      <c r="B42" s="14" t="s">
        <v>83</v>
      </c>
      <c r="C42" s="37" t="s">
        <v>127</v>
      </c>
    </row>
    <row r="43" spans="1:3">
      <c r="A43" s="37">
        <v>3516</v>
      </c>
      <c r="B43" s="14" t="s">
        <v>83</v>
      </c>
      <c r="C43" s="37" t="s">
        <v>128</v>
      </c>
    </row>
    <row r="44" spans="1:3">
      <c r="A44" s="37">
        <v>3796</v>
      </c>
      <c r="B44" s="14" t="s">
        <v>83</v>
      </c>
      <c r="C44" s="37" t="s">
        <v>129</v>
      </c>
    </row>
    <row r="45" spans="1:3">
      <c r="A45" s="37">
        <v>3689</v>
      </c>
      <c r="B45" s="14" t="s">
        <v>83</v>
      </c>
      <c r="C45" s="37" t="s">
        <v>130</v>
      </c>
    </row>
    <row r="46" spans="1:3">
      <c r="A46" s="37">
        <v>3655</v>
      </c>
      <c r="B46" s="14" t="s">
        <v>83</v>
      </c>
      <c r="C46" s="37" t="s">
        <v>131</v>
      </c>
    </row>
    <row r="47" spans="1:3">
      <c r="A47" s="37">
        <v>3658</v>
      </c>
      <c r="B47" s="14" t="s">
        <v>83</v>
      </c>
      <c r="C47" s="37" t="s">
        <v>132</v>
      </c>
    </row>
    <row r="48" spans="1:3">
      <c r="A48" s="37">
        <v>2924</v>
      </c>
      <c r="B48" s="14" t="s">
        <v>83</v>
      </c>
      <c r="C48" s="37" t="s">
        <v>133</v>
      </c>
    </row>
    <row r="49" spans="1:3">
      <c r="A49" s="37">
        <v>3747</v>
      </c>
      <c r="B49" s="14" t="s">
        <v>83</v>
      </c>
      <c r="C49" s="37" t="s">
        <v>134</v>
      </c>
    </row>
    <row r="50" spans="1:3">
      <c r="A50" s="37">
        <v>3681</v>
      </c>
      <c r="B50" s="14" t="s">
        <v>83</v>
      </c>
      <c r="C50" s="37" t="s">
        <v>135</v>
      </c>
    </row>
    <row r="51" spans="1:3">
      <c r="A51" s="37">
        <v>3654</v>
      </c>
      <c r="B51" s="14" t="s">
        <v>83</v>
      </c>
      <c r="C51" s="37" t="s">
        <v>136</v>
      </c>
    </row>
    <row r="52" spans="1:3">
      <c r="A52" s="37">
        <v>2666</v>
      </c>
      <c r="B52" s="14" t="s">
        <v>83</v>
      </c>
      <c r="C52" s="37" t="s">
        <v>137</v>
      </c>
    </row>
    <row r="53" spans="1:3">
      <c r="A53" s="37">
        <v>3539</v>
      </c>
      <c r="B53" s="14" t="s">
        <v>83</v>
      </c>
      <c r="C53" s="37" t="s">
        <v>138</v>
      </c>
    </row>
    <row r="54" spans="1:3">
      <c r="A54" s="37">
        <v>3803</v>
      </c>
      <c r="B54" s="14" t="s">
        <v>83</v>
      </c>
      <c r="C54" s="37" t="s">
        <v>139</v>
      </c>
    </row>
    <row r="55" spans="1:3">
      <c r="A55" s="37">
        <v>3766</v>
      </c>
      <c r="B55" s="14" t="s">
        <v>83</v>
      </c>
      <c r="C55" s="37" t="s">
        <v>140</v>
      </c>
    </row>
    <row r="56" spans="1:3">
      <c r="A56" s="37">
        <v>3710</v>
      </c>
      <c r="B56" s="14" t="s">
        <v>83</v>
      </c>
      <c r="C56" s="37" t="s">
        <v>141</v>
      </c>
    </row>
    <row r="57" spans="1:3">
      <c r="A57" s="37">
        <v>2249</v>
      </c>
      <c r="B57" s="14" t="s">
        <v>83</v>
      </c>
      <c r="C57" s="37" t="s">
        <v>142</v>
      </c>
    </row>
    <row r="58" spans="1:3">
      <c r="A58" s="37">
        <v>3742</v>
      </c>
      <c r="B58" s="14" t="s">
        <v>83</v>
      </c>
      <c r="C58" s="37" t="s">
        <v>143</v>
      </c>
    </row>
    <row r="59" spans="1:3">
      <c r="A59" s="37">
        <v>3712</v>
      </c>
      <c r="B59" s="14" t="s">
        <v>83</v>
      </c>
      <c r="C59" s="37" t="s">
        <v>144</v>
      </c>
    </row>
    <row r="60" spans="1:3">
      <c r="A60" s="37">
        <v>3582</v>
      </c>
      <c r="B60" s="14" t="s">
        <v>83</v>
      </c>
      <c r="C60" s="37" t="s">
        <v>145</v>
      </c>
    </row>
    <row r="61" spans="1:3">
      <c r="A61" s="37">
        <v>3450</v>
      </c>
      <c r="B61" s="14" t="s">
        <v>83</v>
      </c>
      <c r="C61" s="37" t="s">
        <v>146</v>
      </c>
    </row>
    <row r="62" spans="1:3">
      <c r="A62" s="37">
        <v>3449</v>
      </c>
      <c r="B62" s="14" t="s">
        <v>83</v>
      </c>
      <c r="C62" s="37" t="s">
        <v>147</v>
      </c>
    </row>
    <row r="63" spans="1:3">
      <c r="A63" s="37">
        <v>2998</v>
      </c>
      <c r="B63" s="14" t="s">
        <v>83</v>
      </c>
      <c r="C63" s="37" t="s">
        <v>148</v>
      </c>
    </row>
    <row r="64" spans="1:3">
      <c r="A64" s="37">
        <v>3594</v>
      </c>
      <c r="B64" s="14" t="s">
        <v>83</v>
      </c>
      <c r="C64" s="37" t="s">
        <v>149</v>
      </c>
    </row>
    <row r="65" spans="1:3">
      <c r="A65" s="37">
        <v>3500</v>
      </c>
      <c r="B65" s="14" t="s">
        <v>83</v>
      </c>
      <c r="C65" s="37" t="s">
        <v>150</v>
      </c>
    </row>
    <row r="66" spans="1:3">
      <c r="A66" s="37">
        <v>2918</v>
      </c>
      <c r="B66" s="14" t="s">
        <v>83</v>
      </c>
      <c r="C66" s="37" t="s">
        <v>151</v>
      </c>
    </row>
    <row r="67" spans="1:3">
      <c r="A67" s="37">
        <v>3782</v>
      </c>
      <c r="B67" s="14" t="s">
        <v>83</v>
      </c>
      <c r="C67" s="37" t="s">
        <v>152</v>
      </c>
    </row>
    <row r="68" spans="1:3">
      <c r="A68" s="37">
        <v>2592</v>
      </c>
      <c r="B68" s="14" t="s">
        <v>83</v>
      </c>
      <c r="C68" s="37" t="s">
        <v>153</v>
      </c>
    </row>
    <row r="69" spans="1:3">
      <c r="A69" s="37">
        <v>2585</v>
      </c>
      <c r="B69" s="14" t="s">
        <v>83</v>
      </c>
      <c r="C69" s="37" t="s">
        <v>154</v>
      </c>
    </row>
    <row r="70" spans="1:3">
      <c r="A70" s="37">
        <v>3498</v>
      </c>
      <c r="B70" s="14" t="s">
        <v>83</v>
      </c>
      <c r="C70" s="37" t="s">
        <v>155</v>
      </c>
    </row>
    <row r="71" spans="1:3">
      <c r="A71" s="37">
        <v>3505</v>
      </c>
      <c r="B71" s="14" t="s">
        <v>83</v>
      </c>
      <c r="C71" s="37" t="s">
        <v>156</v>
      </c>
    </row>
    <row r="72" spans="1:3">
      <c r="A72" s="37">
        <v>3590</v>
      </c>
      <c r="B72" s="14" t="s">
        <v>83</v>
      </c>
      <c r="C72" s="37" t="s">
        <v>157</v>
      </c>
    </row>
    <row r="73" spans="1:3">
      <c r="A73" s="37">
        <v>3707</v>
      </c>
      <c r="B73" s="14" t="s">
        <v>83</v>
      </c>
      <c r="C73" s="37" t="s">
        <v>158</v>
      </c>
    </row>
    <row r="74" spans="1:3">
      <c r="A74" s="37">
        <v>3592</v>
      </c>
      <c r="B74" s="14" t="s">
        <v>83</v>
      </c>
      <c r="C74" s="37" t="s">
        <v>159</v>
      </c>
    </row>
    <row r="75" spans="1:3">
      <c r="A75" s="37">
        <v>3669</v>
      </c>
      <c r="B75" s="14" t="s">
        <v>83</v>
      </c>
      <c r="C75" s="37" t="s">
        <v>160</v>
      </c>
    </row>
    <row r="76" spans="1:3">
      <c r="A76" s="37">
        <v>3732</v>
      </c>
      <c r="B76" s="14" t="s">
        <v>83</v>
      </c>
      <c r="C76" s="37" t="s">
        <v>161</v>
      </c>
    </row>
    <row r="77" spans="1:3">
      <c r="A77" s="37">
        <v>3448</v>
      </c>
      <c r="B77" s="14" t="s">
        <v>83</v>
      </c>
      <c r="C77" s="37" t="s">
        <v>162</v>
      </c>
    </row>
    <row r="78" spans="1:3">
      <c r="A78" s="37">
        <v>3759</v>
      </c>
      <c r="B78" s="14" t="s">
        <v>83</v>
      </c>
      <c r="C78" s="37" t="s">
        <v>163</v>
      </c>
    </row>
    <row r="79" spans="1:3">
      <c r="A79" s="37">
        <v>3758</v>
      </c>
      <c r="B79" s="14" t="s">
        <v>83</v>
      </c>
      <c r="C79" s="37" t="s">
        <v>164</v>
      </c>
    </row>
    <row r="80" spans="1:3">
      <c r="A80" s="37">
        <v>3025</v>
      </c>
      <c r="B80" s="14" t="s">
        <v>83</v>
      </c>
      <c r="C80" s="37" t="s">
        <v>165</v>
      </c>
    </row>
    <row r="81" spans="1:3">
      <c r="A81" s="37">
        <v>3713</v>
      </c>
      <c r="B81" s="14" t="s">
        <v>83</v>
      </c>
      <c r="C81" s="37" t="s">
        <v>166</v>
      </c>
    </row>
    <row r="82" spans="1:3">
      <c r="A82" s="37">
        <v>3714</v>
      </c>
      <c r="B82" s="14" t="s">
        <v>83</v>
      </c>
      <c r="C82" s="37" t="s">
        <v>167</v>
      </c>
    </row>
    <row r="83" spans="1:3">
      <c r="A83" s="37">
        <v>3662</v>
      </c>
      <c r="B83" s="14" t="s">
        <v>83</v>
      </c>
      <c r="C83" s="37" t="s">
        <v>168</v>
      </c>
    </row>
    <row r="84" spans="1:3">
      <c r="A84" s="37">
        <v>3620</v>
      </c>
      <c r="B84" s="14" t="s">
        <v>83</v>
      </c>
      <c r="C84" s="37" t="s">
        <v>169</v>
      </c>
    </row>
    <row r="85" spans="1:3">
      <c r="A85" s="37">
        <v>3614</v>
      </c>
      <c r="B85" s="14" t="s">
        <v>83</v>
      </c>
      <c r="C85" s="37" t="s">
        <v>170</v>
      </c>
    </row>
    <row r="86" spans="1:3">
      <c r="A86" s="37">
        <v>3506</v>
      </c>
      <c r="B86" s="14" t="s">
        <v>83</v>
      </c>
      <c r="C86" s="37" t="s">
        <v>171</v>
      </c>
    </row>
    <row r="87" spans="1:3">
      <c r="A87" s="37">
        <v>3629</v>
      </c>
      <c r="B87" s="14" t="s">
        <v>83</v>
      </c>
      <c r="C87" s="37" t="s">
        <v>172</v>
      </c>
    </row>
    <row r="88" spans="1:3">
      <c r="A88" s="37">
        <v>3082</v>
      </c>
      <c r="B88" s="14" t="s">
        <v>83</v>
      </c>
      <c r="C88" s="37" t="s">
        <v>173</v>
      </c>
    </row>
    <row r="89" spans="1:3">
      <c r="A89" s="37">
        <v>2243</v>
      </c>
      <c r="B89" s="14" t="s">
        <v>83</v>
      </c>
      <c r="C89" s="37" t="s">
        <v>174</v>
      </c>
    </row>
    <row r="90" spans="1:3">
      <c r="A90" s="37">
        <v>3652</v>
      </c>
      <c r="B90" s="14" t="s">
        <v>83</v>
      </c>
      <c r="C90" s="37" t="s">
        <v>175</v>
      </c>
    </row>
    <row r="91" spans="1:3">
      <c r="A91" s="37">
        <v>3081</v>
      </c>
      <c r="B91" s="14" t="s">
        <v>83</v>
      </c>
      <c r="C91" s="37" t="s">
        <v>176</v>
      </c>
    </row>
    <row r="92" spans="1:3">
      <c r="A92" s="37">
        <v>3777</v>
      </c>
      <c r="B92" s="14" t="s">
        <v>83</v>
      </c>
      <c r="C92" s="37" t="s">
        <v>177</v>
      </c>
    </row>
    <row r="93" spans="1:3">
      <c r="A93" s="37">
        <v>3187</v>
      </c>
      <c r="B93" s="14" t="s">
        <v>83</v>
      </c>
      <c r="C93" s="39" t="s">
        <v>178</v>
      </c>
    </row>
    <row r="94" spans="1:3">
      <c r="A94" s="37">
        <v>3593</v>
      </c>
      <c r="B94" s="14" t="s">
        <v>83</v>
      </c>
      <c r="C94" s="37" t="s">
        <v>179</v>
      </c>
    </row>
    <row r="95" spans="1:3">
      <c r="A95" s="37">
        <v>3827</v>
      </c>
      <c r="B95" s="14" t="s">
        <v>83</v>
      </c>
      <c r="C95" s="37" t="s">
        <v>180</v>
      </c>
    </row>
    <row r="96" spans="1:3">
      <c r="A96" s="38">
        <v>3624</v>
      </c>
      <c r="B96" s="14" t="s">
        <v>83</v>
      </c>
      <c r="C96" s="38" t="s">
        <v>181</v>
      </c>
    </row>
    <row r="97" spans="1:3">
      <c r="A97" s="38">
        <v>3659</v>
      </c>
      <c r="B97" s="14" t="s">
        <v>83</v>
      </c>
      <c r="C97" s="38" t="s">
        <v>182</v>
      </c>
    </row>
    <row r="98" spans="1:3">
      <c r="A98" s="38">
        <v>3687</v>
      </c>
      <c r="B98" s="14" t="s">
        <v>83</v>
      </c>
      <c r="C98" s="38" t="s">
        <v>183</v>
      </c>
    </row>
    <row r="99" spans="1:3">
      <c r="A99" s="38">
        <v>3066</v>
      </c>
      <c r="B99" s="14" t="s">
        <v>83</v>
      </c>
      <c r="C99" s="38" t="s">
        <v>184</v>
      </c>
    </row>
    <row r="100" spans="1:3">
      <c r="A100" s="38">
        <v>3790</v>
      </c>
      <c r="B100" s="14" t="s">
        <v>83</v>
      </c>
      <c r="C100" s="38" t="s">
        <v>185</v>
      </c>
    </row>
    <row r="101" spans="1:3">
      <c r="A101" s="38">
        <v>3791</v>
      </c>
      <c r="B101" s="14" t="s">
        <v>83</v>
      </c>
      <c r="C101" s="38" t="s">
        <v>186</v>
      </c>
    </row>
    <row r="102" spans="1:3">
      <c r="A102" s="38">
        <v>3394</v>
      </c>
      <c r="B102" s="14" t="s">
        <v>83</v>
      </c>
      <c r="C102" s="38" t="s">
        <v>187</v>
      </c>
    </row>
    <row r="103" spans="1:3">
      <c r="A103" s="38">
        <v>3673</v>
      </c>
      <c r="B103" s="14" t="s">
        <v>83</v>
      </c>
      <c r="C103" s="38" t="s">
        <v>188</v>
      </c>
    </row>
    <row r="104" spans="1:3">
      <c r="A104" s="38">
        <v>3495</v>
      </c>
      <c r="B104" s="14" t="s">
        <v>83</v>
      </c>
      <c r="C104" s="38" t="s">
        <v>189</v>
      </c>
    </row>
    <row r="105" spans="1:3">
      <c r="A105" s="38">
        <v>3833</v>
      </c>
      <c r="B105" s="14" t="s">
        <v>83</v>
      </c>
      <c r="C105" s="38" t="s">
        <v>190</v>
      </c>
    </row>
    <row r="106" spans="1:3">
      <c r="A106" s="38">
        <v>3826</v>
      </c>
      <c r="B106" s="14" t="s">
        <v>83</v>
      </c>
      <c r="C106" s="38" t="s">
        <v>191</v>
      </c>
    </row>
    <row r="107" spans="1:3">
      <c r="A107" s="38">
        <v>2856</v>
      </c>
      <c r="B107" s="14" t="s">
        <v>83</v>
      </c>
      <c r="C107" s="38" t="s">
        <v>192</v>
      </c>
    </row>
    <row r="108" spans="1:3">
      <c r="A108" s="38">
        <v>3665</v>
      </c>
      <c r="B108" s="14" t="s">
        <v>83</v>
      </c>
      <c r="C108" s="38" t="s">
        <v>193</v>
      </c>
    </row>
    <row r="109" spans="1:3">
      <c r="A109" s="38">
        <v>3901</v>
      </c>
      <c r="B109" s="14" t="s">
        <v>83</v>
      </c>
      <c r="C109" s="38" t="s">
        <v>194</v>
      </c>
    </row>
    <row r="110" spans="1:3">
      <c r="A110" s="38">
        <v>3903</v>
      </c>
      <c r="B110" s="14" t="s">
        <v>83</v>
      </c>
      <c r="C110" s="38" t="s">
        <v>195</v>
      </c>
    </row>
    <row r="111" spans="1:3">
      <c r="A111" s="38">
        <v>3295</v>
      </c>
      <c r="B111" s="14" t="s">
        <v>83</v>
      </c>
      <c r="C111" s="38" t="s">
        <v>196</v>
      </c>
    </row>
    <row r="112" spans="1:3">
      <c r="A112" s="38">
        <v>3918</v>
      </c>
      <c r="B112" s="14" t="s">
        <v>83</v>
      </c>
      <c r="C112" s="38" t="s">
        <v>197</v>
      </c>
    </row>
    <row r="113" spans="1:3">
      <c r="A113" s="38">
        <v>3913</v>
      </c>
      <c r="B113" s="14" t="s">
        <v>83</v>
      </c>
      <c r="C113" s="38" t="s">
        <v>198</v>
      </c>
    </row>
    <row r="114" spans="1:3">
      <c r="A114" s="38">
        <v>2876</v>
      </c>
      <c r="B114" s="14" t="s">
        <v>83</v>
      </c>
      <c r="C114" s="38" t="s">
        <v>199</v>
      </c>
    </row>
    <row r="115" spans="1:3">
      <c r="A115" s="38">
        <v>3304</v>
      </c>
      <c r="B115" s="14" t="s">
        <v>83</v>
      </c>
      <c r="C115" s="38" t="s">
        <v>200</v>
      </c>
    </row>
    <row r="116" spans="1:3">
      <c r="A116" s="38">
        <v>3831</v>
      </c>
      <c r="B116" s="14" t="s">
        <v>83</v>
      </c>
      <c r="C116" s="38" t="s">
        <v>201</v>
      </c>
    </row>
    <row r="117" spans="1:3">
      <c r="A117" s="38">
        <v>3392</v>
      </c>
      <c r="B117" s="14" t="s">
        <v>83</v>
      </c>
      <c r="C117" s="38" t="s">
        <v>202</v>
      </c>
    </row>
    <row r="118" spans="1:3">
      <c r="A118" s="38">
        <v>2255</v>
      </c>
      <c r="B118" s="14" t="s">
        <v>83</v>
      </c>
      <c r="C118" s="38" t="s">
        <v>203</v>
      </c>
    </row>
  </sheetData>
  <conditionalFormatting sqref="A137:A1048576 A1:A40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e34d96-2713-401a-a424-b548f19a95db" xsi:nil="true"/>
    <lcf76f155ced4ddcb4097134ff3c332f xmlns="5fde8ceb-03f6-4652-933b-36820bb0afb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6201D689870FD46A10C35ECA2968873" ma:contentTypeVersion="12" ma:contentTypeDescription="Crear nuevo documento." ma:contentTypeScope="" ma:versionID="55557d446218728e5d8368385be53e87">
  <xsd:schema xmlns:xsd="http://www.w3.org/2001/XMLSchema" xmlns:xs="http://www.w3.org/2001/XMLSchema" xmlns:p="http://schemas.microsoft.com/office/2006/metadata/properties" xmlns:ns2="5fde8ceb-03f6-4652-933b-36820bb0afb8" xmlns:ns3="51e34d96-2713-401a-a424-b548f19a95db" targetNamespace="http://schemas.microsoft.com/office/2006/metadata/properties" ma:root="true" ma:fieldsID="aefd395b1165e6a3e222df4cf49eb6c2" ns2:_="" ns3:_="">
    <xsd:import namespace="5fde8ceb-03f6-4652-933b-36820bb0afb8"/>
    <xsd:import namespace="51e34d96-2713-401a-a424-b548f19a95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e8ceb-03f6-4652-933b-36820bb0a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a6562b6-5c04-41ac-9e1b-c206007f37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e34d96-2713-401a-a424-b548f19a95d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133afc3-d25d-4105-bf93-68a7b1e98706}" ma:internalName="TaxCatchAll" ma:showField="CatchAllData" ma:web="51e34d96-2713-401a-a424-b548f19a95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D79637-7F22-42AF-9D5F-D03117DFC7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45DD38-D14B-4F6F-9313-F8604922A465}">
  <ds:schemaRefs>
    <ds:schemaRef ds:uri="http://schemas.microsoft.com/office/2006/metadata/properties"/>
    <ds:schemaRef ds:uri="http://schemas.microsoft.com/office/infopath/2007/PartnerControls"/>
    <ds:schemaRef ds:uri="51e34d96-2713-401a-a424-b548f19a95db"/>
    <ds:schemaRef ds:uri="5fde8ceb-03f6-4652-933b-36820bb0afb8"/>
  </ds:schemaRefs>
</ds:datastoreItem>
</file>

<file path=customXml/itemProps3.xml><?xml version="1.0" encoding="utf-8"?>
<ds:datastoreItem xmlns:ds="http://schemas.openxmlformats.org/officeDocument/2006/customXml" ds:itemID="{C6169BAE-AF4C-4166-8457-540E58BDD0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e8ceb-03f6-4652-933b-36820bb0afb8"/>
    <ds:schemaRef ds:uri="51e34d96-2713-401a-a424-b548f19a95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56fe731-e20c-447a-8254-e1696c7cb009}" enabled="0" method="" siteId="{a56fe731-e20c-447a-8254-e1696c7cb00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Oculta</vt:lpstr>
      <vt:lpstr>Tabla</vt:lpstr>
      <vt:lpstr>Datos</vt:lpstr>
      <vt:lpstr>Ley Frontera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Leidy Marcela Barbosa Castellanos</cp:lastModifiedBy>
  <cp:lastPrinted>2012-04-11T16:43:54Z</cp:lastPrinted>
  <dcterms:created xsi:type="dcterms:W3CDTF">2009-08-18T14:05:14Z</dcterms:created>
  <dcterms:modified xsi:type="dcterms:W3CDTF">2026-08-20T15:07:29Z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0x01010026201D689870FD46A10C35ECA2968873</vt:lpwstr>
  </property>
  <property fmtid="{D5CDD505-2E9C-101B-9397-08002B2CF9AE}" pid="3" name="MediaServiceImageTags">
    <vt:lpwstr/>
  </property>
</Properties>
</file>